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ovaAV\Desktop\24-25\Питание\"/>
    </mc:Choice>
  </mc:AlternateContent>
  <bookViews>
    <workbookView xWindow="0" yWindow="0" windowWidth="17256" windowHeight="5772" tabRatio="815"/>
  </bookViews>
  <sheets>
    <sheet name="7-11 лет " sheetId="2" r:id="rId1"/>
    <sheet name="с 12 лет  (2)" sheetId="10" r:id="rId2"/>
    <sheet name="127-49 руб 7-11 лет  коррек" sheetId="8" state="hidden" r:id="rId3"/>
    <sheet name="139-29  руб 12-18 лет коррекц " sheetId="9" state="hidden" r:id="rId4"/>
  </sheets>
  <definedNames>
    <definedName name="_xlnm.Print_Area" localSheetId="2">'127-49 руб 7-11 лет  коррек'!$A$1:$N$159</definedName>
    <definedName name="_xlnm.Print_Area" localSheetId="3">'139-29  руб 12-18 лет коррекц '!$A$1:$N$161</definedName>
    <definedName name="_xlnm.Print_Area" localSheetId="0">'7-11 лет '!$A$1:$G$84</definedName>
    <definedName name="_xlnm.Print_Area" localSheetId="1">'с 12 лет  (2)'!$A$1:$G$85</definedName>
  </definedNames>
  <calcPr calcId="162913" refMode="R1C1"/>
</workbook>
</file>

<file path=xl/calcChain.xml><?xml version="1.0" encoding="utf-8"?>
<calcChain xmlns="http://schemas.openxmlformats.org/spreadsheetml/2006/main">
  <c r="E63" i="10" l="1"/>
  <c r="F63" i="10"/>
  <c r="G63" i="10"/>
  <c r="D63" i="10"/>
  <c r="E79" i="10"/>
  <c r="F79" i="10"/>
  <c r="G79" i="10"/>
  <c r="D79" i="10"/>
  <c r="G57" i="10"/>
  <c r="E57" i="10"/>
  <c r="F57" i="10"/>
  <c r="D57" i="10"/>
  <c r="E49" i="10"/>
  <c r="F49" i="10"/>
  <c r="G49" i="10"/>
  <c r="D49" i="10"/>
  <c r="E42" i="10"/>
  <c r="F42" i="10"/>
  <c r="G42" i="10"/>
  <c r="D42" i="10"/>
  <c r="E33" i="10"/>
  <c r="F33" i="10"/>
  <c r="G33" i="10"/>
  <c r="D33" i="10"/>
  <c r="E26" i="10"/>
  <c r="F26" i="10"/>
  <c r="G26" i="10"/>
  <c r="D26" i="10"/>
  <c r="E19" i="10" l="1"/>
  <c r="F19" i="10"/>
  <c r="F18" i="10" s="1"/>
  <c r="G19" i="10"/>
  <c r="D19" i="10"/>
  <c r="D18" i="10" s="1"/>
  <c r="E9" i="10"/>
  <c r="F9" i="10"/>
  <c r="F8" i="10" s="1"/>
  <c r="G9" i="10"/>
  <c r="G8" i="10" s="1"/>
  <c r="D9" i="10"/>
  <c r="D8" i="10" s="1"/>
  <c r="G78" i="10"/>
  <c r="F78" i="10"/>
  <c r="E78" i="10"/>
  <c r="D78" i="10"/>
  <c r="G72" i="10"/>
  <c r="F72" i="10"/>
  <c r="E72" i="10"/>
  <c r="E71" i="10" s="1"/>
  <c r="D72" i="10"/>
  <c r="D71" i="10" s="1"/>
  <c r="G71" i="10"/>
  <c r="F71" i="10"/>
  <c r="G56" i="10"/>
  <c r="F56" i="10"/>
  <c r="D56" i="10"/>
  <c r="E56" i="10"/>
  <c r="F48" i="10"/>
  <c r="E48" i="10"/>
  <c r="D48" i="10"/>
  <c r="G48" i="10"/>
  <c r="G41" i="10"/>
  <c r="E41" i="10"/>
  <c r="D41" i="10"/>
  <c r="F41" i="10"/>
  <c r="G32" i="10"/>
  <c r="E32" i="10"/>
  <c r="D32" i="10"/>
  <c r="F32" i="10"/>
  <c r="G25" i="10"/>
  <c r="F25" i="10"/>
  <c r="E25" i="10"/>
  <c r="D25" i="10"/>
  <c r="G18" i="10"/>
  <c r="E18" i="10"/>
  <c r="E8" i="10"/>
  <c r="E79" i="2" l="1"/>
  <c r="F79" i="2"/>
  <c r="G79" i="2"/>
  <c r="D79" i="2"/>
  <c r="E49" i="2"/>
  <c r="F49" i="2"/>
  <c r="G49" i="2"/>
  <c r="D49" i="2"/>
  <c r="E42" i="2"/>
  <c r="F42" i="2"/>
  <c r="G42" i="2"/>
  <c r="D42" i="2"/>
  <c r="E33" i="2" l="1"/>
  <c r="F33" i="2"/>
  <c r="G33" i="2"/>
  <c r="D33" i="2"/>
  <c r="E26" i="2" l="1"/>
  <c r="F26" i="2"/>
  <c r="G26" i="2"/>
  <c r="D26" i="2"/>
  <c r="E19" i="2" l="1"/>
  <c r="F19" i="2"/>
  <c r="G19" i="2"/>
  <c r="D19" i="2"/>
  <c r="E9" i="2"/>
  <c r="F9" i="2"/>
  <c r="G9" i="2"/>
  <c r="D9" i="2"/>
  <c r="E63" i="2" l="1"/>
  <c r="F63" i="2"/>
  <c r="G63" i="2"/>
  <c r="D63" i="2"/>
  <c r="E57" i="2" l="1"/>
  <c r="E56" i="2" s="1"/>
  <c r="F57" i="2"/>
  <c r="F56" i="2" s="1"/>
  <c r="G57" i="2"/>
  <c r="G56" i="2" s="1"/>
  <c r="D57" i="2"/>
  <c r="D56" i="2" s="1"/>
  <c r="G72" i="2" l="1"/>
  <c r="F72" i="2"/>
  <c r="E72" i="2"/>
  <c r="D72" i="2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  <c r="G78" i="2" l="1"/>
  <c r="G71" i="2"/>
  <c r="G48" i="2"/>
  <c r="G41" i="2"/>
  <c r="G32" i="2"/>
  <c r="F78" i="2"/>
  <c r="E78" i="2"/>
  <c r="D78" i="2"/>
  <c r="F71" i="2"/>
  <c r="E71" i="2"/>
  <c r="D71" i="2"/>
  <c r="F48" i="2"/>
  <c r="E48" i="2"/>
  <c r="D48" i="2"/>
  <c r="F41" i="2"/>
  <c r="E41" i="2"/>
  <c r="D41" i="2"/>
  <c r="F32" i="2"/>
  <c r="E32" i="2"/>
  <c r="D32" i="2"/>
  <c r="G25" i="2"/>
  <c r="F25" i="2"/>
  <c r="E25" i="2"/>
  <c r="D25" i="2"/>
  <c r="G18" i="2"/>
  <c r="F18" i="2"/>
  <c r="E18" i="2"/>
  <c r="D18" i="2"/>
  <c r="G8" i="2"/>
  <c r="F8" i="2"/>
  <c r="E8" i="2"/>
  <c r="D8" i="2"/>
</calcChain>
</file>

<file path=xl/sharedStrings.xml><?xml version="1.0" encoding="utf-8"?>
<sst xmlns="http://schemas.openxmlformats.org/spreadsheetml/2006/main" count="892" uniqueCount="263">
  <si>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</si>
  <si>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</si>
  <si>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</si>
  <si>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</si>
  <si>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</si>
  <si>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</si>
  <si>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</si>
  <si>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</si>
  <si>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</si>
  <si>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</si>
  <si>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</si>
  <si>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</si>
  <si>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</si>
  <si>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</si>
  <si>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</si>
  <si>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</si>
  <si>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</si>
  <si>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</si>
  <si>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</si>
  <si>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</si>
  <si>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</si>
  <si>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</si>
  <si>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</si>
  <si>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</si>
  <si>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</si>
  <si>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</si>
  <si>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</si>
  <si>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</si>
  <si>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</si>
  <si>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</si>
  <si>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</si>
  <si>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</si>
  <si>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</si>
  <si>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</si>
  <si>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</si>
  <si>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</si>
  <si>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</si>
  <si>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</si>
  <si>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</si>
  <si>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</si>
  <si>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</si>
  <si>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</si>
  <si>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</si>
  <si>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</si>
  <si>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</si>
  <si>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</si>
  <si>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</si>
  <si>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</si>
  <si>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</si>
  <si>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</si>
  <si>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</si>
  <si>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</si>
  <si>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</si>
  <si>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</si>
  <si>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</si>
  <si>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</si>
  <si>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</si>
  <si>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</si>
  <si>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</si>
  <si>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</si>
  <si>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</si>
  <si>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</si>
  <si>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</si>
  <si>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</si>
  <si>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</si>
  <si>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</si>
  <si>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</si>
  <si>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</si>
  <si>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</si>
  <si>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</si>
  <si>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</si>
  <si>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</si>
  <si>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</si>
  <si>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</si>
  <si>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</si>
  <si>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</si>
  <si>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</si>
  <si>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</si>
  <si>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</si>
  <si>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</si>
  <si>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</si>
  <si>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</si>
  <si>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</si>
  <si>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</si>
  <si>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</si>
  <si>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</si>
  <si>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</si>
  <si>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</si>
  <si>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</si>
  <si>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</si>
  <si>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</si>
  <si>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</si>
  <si>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</si>
  <si>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</si>
  <si>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</si>
  <si>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</si>
  <si>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</si>
  <si>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</si>
  <si>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</si>
  <si>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</si>
  <si>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</si>
  <si>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</si>
  <si>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</si>
  <si>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</si>
  <si>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</si>
  <si>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</si>
  <si>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</si>
  <si>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</si>
  <si>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</si>
  <si>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</si>
  <si>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</si>
  <si>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</si>
  <si>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</si>
  <si>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</si>
  <si>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</si>
  <si>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</si>
  <si>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</si>
  <si>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</si>
  <si>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</si>
  <si>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</si>
  <si>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</si>
  <si>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</si>
  <si>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</si>
  <si>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</si>
  <si>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</si>
  <si>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</si>
  <si>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</si>
  <si>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</si>
  <si>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</si>
  <si>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</si>
  <si>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</si>
  <si>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</si>
  <si>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</si>
  <si>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</si>
  <si>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</si>
  <si>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</si>
  <si>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</si>
  <si>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</si>
  <si>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</si>
  <si>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</si>
  <si>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</si>
  <si>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</si>
  <si>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</si>
  <si>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</si>
  <si>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</si>
  <si>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</si>
  <si>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</si>
  <si>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</si>
  <si>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</si>
  <si>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</si>
  <si>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</si>
  <si>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</si>
  <si>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</si>
  <si>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</si>
  <si>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</si>
  <si>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</si>
  <si>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</si>
  <si>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</si>
  <si>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</si>
  <si>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</si>
  <si>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</si>
  <si>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</si>
  <si>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</si>
  <si>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</si>
  <si>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</si>
  <si>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</si>
  <si>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</si>
  <si>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</si>
  <si>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</si>
  <si>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</si>
  <si>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</si>
  <si>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</si>
  <si>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</si>
  <si>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</si>
  <si>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</si>
  <si>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</si>
  <si>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</si>
  <si>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</si>
  <si>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</si>
  <si>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</si>
  <si>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</si>
  <si>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</si>
  <si>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</si>
  <si>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</si>
  <si>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</si>
  <si>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</si>
  <si>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</si>
  <si>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</si>
  <si>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</si>
  <si>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</si>
  <si>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</si>
  <si>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</si>
  <si>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</si>
  <si>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</si>
  <si>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</si>
  <si>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</si>
  <si>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</si>
  <si>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</si>
  <si>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</si>
  <si>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</si>
  <si>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</si>
  <si>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</si>
  <si>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</si>
  <si>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</si>
  <si>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</si>
  <si>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</si>
  <si>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</si>
  <si>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</si>
  <si>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</si>
  <si>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</si>
  <si>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</si>
  <si>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</si>
  <si>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</si>
  <si>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</si>
  <si>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</si>
  <si>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</si>
  <si>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</si>
  <si>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</si>
  <si>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Категории: 
- Обучающиеся по образовательным программам начального общего образования, не отнесённые к отдельным категориям.
</t>
  </si>
  <si>
    <t xml:space="preserve"> </t>
  </si>
  <si>
    <t>259/17</t>
  </si>
  <si>
    <t>Жаркое по-домашнему</t>
  </si>
  <si>
    <t>Каша гречневая вязкая</t>
  </si>
  <si>
    <t>303/17</t>
  </si>
  <si>
    <t>348/17</t>
  </si>
  <si>
    <t>210/17</t>
  </si>
  <si>
    <t>Омлет натуральный с маслом</t>
  </si>
  <si>
    <t>70/17</t>
  </si>
  <si>
    <t>Овощи солёные порционные (огурцы)</t>
  </si>
  <si>
    <t>Компот из кураги, витамин С</t>
  </si>
  <si>
    <t>200</t>
  </si>
  <si>
    <t>50/150</t>
  </si>
  <si>
    <t>195/5</t>
  </si>
  <si>
    <t>Паста "Болоньезе"</t>
  </si>
  <si>
    <t>Батон нарезной</t>
  </si>
  <si>
    <t>160/5</t>
  </si>
  <si>
    <t>150/10</t>
  </si>
  <si>
    <t>Макароны отварные с сыром</t>
  </si>
  <si>
    <t>200/10</t>
  </si>
  <si>
    <t>204/17</t>
  </si>
  <si>
    <t>200/15</t>
  </si>
  <si>
    <t>Кондитерское изделие (вафли)</t>
  </si>
  <si>
    <t xml:space="preserve">Фрукт </t>
  </si>
  <si>
    <t xml:space="preserve">ЗАВТРАК </t>
  </si>
  <si>
    <t>Компот из смеси сухофруктов, витамин С</t>
  </si>
  <si>
    <t>Кондитерское изделие (печенье)</t>
  </si>
  <si>
    <t>Кондитерское изделие (пряники)</t>
  </si>
  <si>
    <t>Запеканка из творога "Радуга" с молоком сгущённым</t>
  </si>
  <si>
    <t>ТТК 116</t>
  </si>
  <si>
    <t>Котлета рыбная</t>
  </si>
  <si>
    <t>ТТК 301</t>
  </si>
  <si>
    <t>Плов из мяса птицы</t>
  </si>
  <si>
    <t>234/17</t>
  </si>
  <si>
    <t>242/05</t>
  </si>
  <si>
    <t>250/15</t>
  </si>
  <si>
    <t>250</t>
  </si>
  <si>
    <t>50/200</t>
  </si>
  <si>
    <t>250/10</t>
  </si>
  <si>
    <t>Категории:
- Дети из малообеспеченных семей; 
- Дети с нарушениями здоровья, имеющие заболевания, относящиеся к нарушениям состояния здоровья: заболевания, связанные с недостаточностью питания, не связанные с тяжелой патологией и не требующие специальной диеты (белково-энергетическая недостаточность умеренной и легкой степени (код по международной статистической классификации болезней и проблем, связанных со здоровьем, МКБ 10 IV Е 44)), и задержку развития, обусловленную белково-энергетической недостаточностью (код по международной статистической классификации болезней и проблем, связанных со здоровьем, МКБ 10 IV Е 45);
- Дети из семей, находящихся в социально опасном положении, находящихся в трудной жизненной ситуации;
- Дети из многодетных семей;
- Дети из семей участников боевых действий.</t>
  </si>
  <si>
    <t>Напиток яблочно-лимонный, витамин С</t>
  </si>
  <si>
    <t>1 шт/130</t>
  </si>
  <si>
    <t xml:space="preserve">Меню для учащихся, получающих бюджетные средства на питание в размере      85,15 руб. </t>
  </si>
  <si>
    <t xml:space="preserve">Меню для учащихся, получающих бюджетные средства на питание в размере     85,15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</si>
</sst>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75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top" wrapText="1"/>
    </xf>
    <xf numFmtId="2" fontId="14" fillId="0" borderId="0" xfId="0" applyNumberFormat="1" applyFont="1" applyFill="1" applyBorder="1" applyAlignment="1" applyProtection="1">
      <alignment horizontal="center" wrapText="1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center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2" fontId="17" fillId="0" borderId="3" xfId="0" applyNumberFormat="1" applyFont="1" applyFill="1" applyBorder="1" applyAlignment="1" applyProtection="1">
      <alignment horizontal="center" vertical="center" wrapText="1"/>
    </xf>
    <xf numFmtId="49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2" fontId="14" fillId="0" borderId="3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58"/>
  <sheetViews>
    <sheetView tabSelected="1" zoomScaleNormal="100" workbookViewId="0">
      <selection sqref="A1:G2"/>
    </sheetView>
  </sheetViews>
  <sheetFormatPr defaultColWidth="9.109375" defaultRowHeight="13.2" x14ac:dyDescent="0.25"/>
  <cols>
    <col min="1" max="1" width="11" style="186" customWidth="1"/>
    <col min="2" max="2" width="32.88671875" style="193" customWidth="1"/>
    <col min="3" max="3" width="10" style="186" customWidth="1"/>
    <col min="4" max="4" width="7.33203125" style="186" customWidth="1"/>
    <col min="5" max="5" width="7.6640625" style="186" customWidth="1"/>
    <col min="6" max="6" width="7.44140625" style="186" customWidth="1"/>
    <col min="7" max="7" width="11.88671875" style="186" customWidth="1"/>
    <col min="8" max="16384" width="9.109375" style="183"/>
  </cols>
  <sheetData>
    <row r="1" spans="1:8" x14ac:dyDescent="0.25">
      <c r="A1" s="251" t="s">
        <v>262</v>
      </c>
      <c r="B1" s="251"/>
      <c r="C1" s="251"/>
      <c r="D1" s="251"/>
      <c r="E1" s="251"/>
      <c r="F1" s="251"/>
      <c r="G1" s="251"/>
    </row>
    <row r="2" spans="1:8" ht="21" customHeight="1" x14ac:dyDescent="0.25">
      <c r="A2" s="251"/>
      <c r="B2" s="251"/>
      <c r="C2" s="251"/>
      <c r="D2" s="251"/>
      <c r="E2" s="251"/>
      <c r="F2" s="251"/>
      <c r="G2" s="251"/>
    </row>
    <row r="3" spans="1:8" x14ac:dyDescent="0.25">
      <c r="A3" s="246" t="s">
        <v>218</v>
      </c>
      <c r="B3" s="246"/>
      <c r="C3" s="246"/>
      <c r="D3" s="246"/>
      <c r="E3" s="246"/>
      <c r="F3" s="246"/>
      <c r="G3" s="246"/>
    </row>
    <row r="4" spans="1:8" ht="48.75" customHeight="1" x14ac:dyDescent="0.25">
      <c r="A4" s="247"/>
      <c r="B4" s="247"/>
      <c r="C4" s="247"/>
      <c r="D4" s="247"/>
      <c r="E4" s="247"/>
      <c r="F4" s="247"/>
      <c r="G4" s="247"/>
    </row>
    <row r="5" spans="1:8" ht="33.75" customHeight="1" x14ac:dyDescent="0.25">
      <c r="A5" s="252" t="s">
        <v>204</v>
      </c>
      <c r="B5" s="252" t="s">
        <v>205</v>
      </c>
      <c r="C5" s="252" t="s">
        <v>206</v>
      </c>
      <c r="D5" s="252" t="s">
        <v>207</v>
      </c>
      <c r="E5" s="252"/>
      <c r="F5" s="252"/>
      <c r="G5" s="252" t="s">
        <v>23</v>
      </c>
    </row>
    <row r="6" spans="1:8" ht="34.5" customHeight="1" x14ac:dyDescent="0.25">
      <c r="A6" s="252"/>
      <c r="B6" s="252"/>
      <c r="C6" s="252"/>
      <c r="D6" s="234" t="s">
        <v>17</v>
      </c>
      <c r="E6" s="234" t="s">
        <v>19</v>
      </c>
      <c r="F6" s="234" t="s">
        <v>21</v>
      </c>
      <c r="G6" s="252"/>
    </row>
    <row r="7" spans="1:8" s="186" customFormat="1" x14ac:dyDescent="0.25">
      <c r="A7" s="234" t="s">
        <v>2</v>
      </c>
      <c r="B7" s="234" t="s">
        <v>8</v>
      </c>
      <c r="C7" s="234" t="s">
        <v>15</v>
      </c>
      <c r="D7" s="234" t="s">
        <v>18</v>
      </c>
      <c r="E7" s="234" t="s">
        <v>20</v>
      </c>
      <c r="F7" s="234" t="s">
        <v>22</v>
      </c>
      <c r="G7" s="234" t="s">
        <v>24</v>
      </c>
    </row>
    <row r="8" spans="1:8" ht="27.9" customHeight="1" x14ac:dyDescent="0.25">
      <c r="A8" s="250" t="s">
        <v>208</v>
      </c>
      <c r="B8" s="250"/>
      <c r="C8" s="250"/>
      <c r="D8" s="205">
        <f>D9</f>
        <v>14.9</v>
      </c>
      <c r="E8" s="205">
        <f>E9</f>
        <v>30.14</v>
      </c>
      <c r="F8" s="205">
        <f>F9</f>
        <v>77.73</v>
      </c>
      <c r="G8" s="205">
        <f>G9</f>
        <v>645.64</v>
      </c>
    </row>
    <row r="9" spans="1:8" x14ac:dyDescent="0.25">
      <c r="A9" s="234"/>
      <c r="B9" s="235" t="s">
        <v>243</v>
      </c>
      <c r="C9" s="234"/>
      <c r="D9" s="205">
        <f>D10+D11+D12+D13+D16</f>
        <v>14.9</v>
      </c>
      <c r="E9" s="205">
        <f t="shared" ref="E9:G9" si="0">E10+E11+E12+E13+E16</f>
        <v>30.14</v>
      </c>
      <c r="F9" s="205">
        <f t="shared" si="0"/>
        <v>77.73</v>
      </c>
      <c r="G9" s="205">
        <f t="shared" si="0"/>
        <v>645.64</v>
      </c>
      <c r="H9" s="211"/>
    </row>
    <row r="10" spans="1:8" x14ac:dyDescent="0.25">
      <c r="A10" s="221" t="s">
        <v>162</v>
      </c>
      <c r="B10" s="222" t="s">
        <v>35</v>
      </c>
      <c r="C10" s="221">
        <v>15</v>
      </c>
      <c r="D10" s="223">
        <v>3.9</v>
      </c>
      <c r="E10" s="223">
        <v>3.98</v>
      </c>
      <c r="F10" s="223">
        <v>0.53</v>
      </c>
      <c r="G10" s="223">
        <v>54.36</v>
      </c>
      <c r="H10" s="211"/>
    </row>
    <row r="11" spans="1:8" ht="26.4" x14ac:dyDescent="0.25">
      <c r="A11" s="221" t="s">
        <v>161</v>
      </c>
      <c r="B11" s="222" t="s">
        <v>183</v>
      </c>
      <c r="C11" s="221" t="s">
        <v>240</v>
      </c>
      <c r="D11" s="223">
        <v>7</v>
      </c>
      <c r="E11" s="223">
        <v>16.16</v>
      </c>
      <c r="F11" s="223">
        <v>27.2</v>
      </c>
      <c r="G11" s="223">
        <v>282.27999999999997</v>
      </c>
      <c r="H11" s="211"/>
    </row>
    <row r="12" spans="1:8" x14ac:dyDescent="0.25">
      <c r="A12" s="200" t="s">
        <v>163</v>
      </c>
      <c r="B12" s="199" t="s">
        <v>10</v>
      </c>
      <c r="C12" s="200">
        <v>200</v>
      </c>
      <c r="D12" s="201">
        <v>0</v>
      </c>
      <c r="E12" s="201">
        <v>0</v>
      </c>
      <c r="F12" s="201">
        <v>10</v>
      </c>
      <c r="G12" s="201">
        <v>42</v>
      </c>
      <c r="H12" s="211"/>
    </row>
    <row r="13" spans="1:8" x14ac:dyDescent="0.25">
      <c r="A13" s="221"/>
      <c r="B13" s="222" t="s">
        <v>234</v>
      </c>
      <c r="C13" s="221">
        <v>40</v>
      </c>
      <c r="D13" s="223">
        <v>3</v>
      </c>
      <c r="E13" s="223">
        <v>1</v>
      </c>
      <c r="F13" s="223">
        <v>21</v>
      </c>
      <c r="G13" s="223">
        <v>105</v>
      </c>
      <c r="H13" s="211"/>
    </row>
    <row r="14" spans="1:8" hidden="1" x14ac:dyDescent="0.25">
      <c r="A14" s="224"/>
      <c r="B14" s="222"/>
      <c r="C14" s="224"/>
      <c r="D14" s="223"/>
      <c r="E14" s="223"/>
      <c r="F14" s="223"/>
      <c r="G14" s="223"/>
      <c r="H14" s="211"/>
    </row>
    <row r="15" spans="1:8" hidden="1" x14ac:dyDescent="0.25">
      <c r="A15" s="225"/>
      <c r="B15" s="226"/>
      <c r="C15" s="225"/>
      <c r="D15" s="227"/>
      <c r="E15" s="227"/>
      <c r="F15" s="227"/>
      <c r="G15" s="227"/>
      <c r="H15" s="211"/>
    </row>
    <row r="16" spans="1:8" x14ac:dyDescent="0.25">
      <c r="A16" s="221"/>
      <c r="B16" s="222" t="s">
        <v>241</v>
      </c>
      <c r="C16" s="221">
        <v>30</v>
      </c>
      <c r="D16" s="223">
        <v>1</v>
      </c>
      <c r="E16" s="223">
        <v>9</v>
      </c>
      <c r="F16" s="223">
        <v>19</v>
      </c>
      <c r="G16" s="223">
        <v>162</v>
      </c>
      <c r="H16" s="211"/>
    </row>
    <row r="17" spans="1:14" x14ac:dyDescent="0.25">
      <c r="A17" s="248" t="s">
        <v>217</v>
      </c>
      <c r="B17" s="249"/>
      <c r="C17" s="228">
        <v>500</v>
      </c>
      <c r="D17" s="227"/>
      <c r="E17" s="227"/>
      <c r="F17" s="227"/>
      <c r="G17" s="227" t="s">
        <v>219</v>
      </c>
      <c r="H17" s="211"/>
    </row>
    <row r="18" spans="1:14" ht="27.9" customHeight="1" x14ac:dyDescent="0.25">
      <c r="A18" s="250" t="s">
        <v>209</v>
      </c>
      <c r="B18" s="250"/>
      <c r="C18" s="250"/>
      <c r="D18" s="205">
        <f>D19</f>
        <v>23.92</v>
      </c>
      <c r="E18" s="205">
        <f>E19</f>
        <v>16.2</v>
      </c>
      <c r="F18" s="205">
        <f>F19</f>
        <v>131.87</v>
      </c>
      <c r="G18" s="205">
        <f>G19</f>
        <v>768.55000000000007</v>
      </c>
      <c r="H18" s="211"/>
    </row>
    <row r="19" spans="1:14" x14ac:dyDescent="0.25">
      <c r="A19" s="234"/>
      <c r="B19" s="235" t="s">
        <v>243</v>
      </c>
      <c r="C19" s="234"/>
      <c r="D19" s="205">
        <f>D20+D21+D22+D23</f>
        <v>23.92</v>
      </c>
      <c r="E19" s="205">
        <f t="shared" ref="E19:G19" si="1">E20+E21+E22+E23</f>
        <v>16.2</v>
      </c>
      <c r="F19" s="205">
        <f t="shared" si="1"/>
        <v>131.87</v>
      </c>
      <c r="G19" s="205">
        <f t="shared" si="1"/>
        <v>768.55000000000007</v>
      </c>
      <c r="H19" s="211"/>
    </row>
    <row r="20" spans="1:14" x14ac:dyDescent="0.25">
      <c r="A20" s="198" t="s">
        <v>250</v>
      </c>
      <c r="B20" s="199" t="s">
        <v>233</v>
      </c>
      <c r="C20" s="200" t="s">
        <v>230</v>
      </c>
      <c r="D20" s="201">
        <v>13.96</v>
      </c>
      <c r="E20" s="201">
        <v>9.77</v>
      </c>
      <c r="F20" s="201">
        <v>37.340000000000003</v>
      </c>
      <c r="G20" s="201">
        <v>293.12</v>
      </c>
      <c r="H20" s="202"/>
      <c r="I20" s="195"/>
      <c r="J20" s="203"/>
      <c r="K20" s="194"/>
      <c r="L20" s="194"/>
      <c r="M20" s="194"/>
      <c r="N20" s="194"/>
    </row>
    <row r="21" spans="1:14" ht="27" customHeight="1" x14ac:dyDescent="0.25">
      <c r="A21" s="198" t="s">
        <v>224</v>
      </c>
      <c r="B21" s="206" t="s">
        <v>229</v>
      </c>
      <c r="C21" s="204">
        <v>200</v>
      </c>
      <c r="D21" s="201">
        <v>1.92</v>
      </c>
      <c r="E21" s="201">
        <v>0.11</v>
      </c>
      <c r="F21" s="201">
        <v>29.85</v>
      </c>
      <c r="G21" s="201">
        <v>128.09</v>
      </c>
      <c r="H21" s="211"/>
    </row>
    <row r="22" spans="1:14" x14ac:dyDescent="0.25">
      <c r="A22" s="204"/>
      <c r="B22" s="199" t="s">
        <v>11</v>
      </c>
      <c r="C22" s="204">
        <v>40</v>
      </c>
      <c r="D22" s="201">
        <v>3.04</v>
      </c>
      <c r="E22" s="201">
        <v>0.32</v>
      </c>
      <c r="F22" s="201">
        <v>19.68</v>
      </c>
      <c r="G22" s="201">
        <v>98.34</v>
      </c>
      <c r="H22" s="211"/>
    </row>
    <row r="23" spans="1:14" x14ac:dyDescent="0.25">
      <c r="A23" s="198"/>
      <c r="B23" s="199" t="s">
        <v>245</v>
      </c>
      <c r="C23" s="204">
        <v>60</v>
      </c>
      <c r="D23" s="201">
        <v>5</v>
      </c>
      <c r="E23" s="201">
        <v>6</v>
      </c>
      <c r="F23" s="201">
        <v>45</v>
      </c>
      <c r="G23" s="201">
        <v>249</v>
      </c>
      <c r="H23" s="211"/>
    </row>
    <row r="24" spans="1:14" x14ac:dyDescent="0.25">
      <c r="A24" s="244" t="s">
        <v>217</v>
      </c>
      <c r="B24" s="245"/>
      <c r="C24" s="234">
        <v>500</v>
      </c>
      <c r="D24" s="201"/>
      <c r="E24" s="201"/>
      <c r="F24" s="201"/>
      <c r="G24" s="201"/>
      <c r="H24" s="211"/>
    </row>
    <row r="25" spans="1:14" ht="27.9" customHeight="1" x14ac:dyDescent="0.25">
      <c r="A25" s="250" t="s">
        <v>210</v>
      </c>
      <c r="B25" s="250"/>
      <c r="C25" s="250"/>
      <c r="D25" s="205">
        <f>D26</f>
        <v>21.749999999999996</v>
      </c>
      <c r="E25" s="205">
        <f>E26</f>
        <v>28.5</v>
      </c>
      <c r="F25" s="205">
        <f>F26</f>
        <v>48.79</v>
      </c>
      <c r="G25" s="205">
        <f>G26</f>
        <v>549.54999999999995</v>
      </c>
      <c r="H25" s="211"/>
    </row>
    <row r="26" spans="1:14" x14ac:dyDescent="0.25">
      <c r="A26" s="234"/>
      <c r="B26" s="235" t="s">
        <v>243</v>
      </c>
      <c r="C26" s="234"/>
      <c r="D26" s="205">
        <f>D27+D28+D29+D30</f>
        <v>21.749999999999996</v>
      </c>
      <c r="E26" s="205">
        <f t="shared" ref="E26:G26" si="2">E27+E28+E29+E30</f>
        <v>28.5</v>
      </c>
      <c r="F26" s="205">
        <f t="shared" si="2"/>
        <v>48.79</v>
      </c>
      <c r="G26" s="205">
        <f t="shared" si="2"/>
        <v>549.54999999999995</v>
      </c>
      <c r="H26" s="211"/>
    </row>
    <row r="27" spans="1:14" ht="15" customHeight="1" x14ac:dyDescent="0.25">
      <c r="A27" s="198"/>
      <c r="B27" s="199" t="s">
        <v>242</v>
      </c>
      <c r="C27" s="204" t="s">
        <v>260</v>
      </c>
      <c r="D27" s="201">
        <v>0.4</v>
      </c>
      <c r="E27" s="201">
        <v>0.4</v>
      </c>
      <c r="F27" s="201">
        <v>9.8000000000000007</v>
      </c>
      <c r="G27" s="201">
        <v>47</v>
      </c>
      <c r="H27" s="211"/>
    </row>
    <row r="28" spans="1:14" x14ac:dyDescent="0.25">
      <c r="A28" s="204" t="s">
        <v>225</v>
      </c>
      <c r="B28" s="199" t="s">
        <v>226</v>
      </c>
      <c r="C28" s="204" t="s">
        <v>235</v>
      </c>
      <c r="D28" s="201">
        <v>16.7</v>
      </c>
      <c r="E28" s="201">
        <v>26.12</v>
      </c>
      <c r="F28" s="201">
        <v>3.17</v>
      </c>
      <c r="G28" s="201">
        <v>314.48</v>
      </c>
      <c r="H28" s="211"/>
    </row>
    <row r="29" spans="1:14" ht="29.25" customHeight="1" x14ac:dyDescent="0.25">
      <c r="A29" s="221" t="s">
        <v>164</v>
      </c>
      <c r="B29" s="222" t="s">
        <v>51</v>
      </c>
      <c r="C29" s="221">
        <v>200</v>
      </c>
      <c r="D29" s="223">
        <v>1.99</v>
      </c>
      <c r="E29" s="223">
        <v>1.7</v>
      </c>
      <c r="F29" s="223">
        <v>18.600000000000001</v>
      </c>
      <c r="G29" s="223">
        <v>102.03</v>
      </c>
      <c r="H29" s="211"/>
    </row>
    <row r="30" spans="1:14" ht="15" customHeight="1" x14ac:dyDescent="0.25">
      <c r="A30" s="204"/>
      <c r="B30" s="199" t="s">
        <v>11</v>
      </c>
      <c r="C30" s="204">
        <v>35</v>
      </c>
      <c r="D30" s="201">
        <v>2.66</v>
      </c>
      <c r="E30" s="201">
        <v>0.28000000000000003</v>
      </c>
      <c r="F30" s="201">
        <v>17.22</v>
      </c>
      <c r="G30" s="201">
        <v>86.04</v>
      </c>
      <c r="H30" s="211"/>
    </row>
    <row r="31" spans="1:14" x14ac:dyDescent="0.25">
      <c r="A31" s="244" t="s">
        <v>217</v>
      </c>
      <c r="B31" s="245"/>
      <c r="C31" s="234">
        <v>530</v>
      </c>
      <c r="D31" s="201"/>
      <c r="E31" s="201"/>
      <c r="F31" s="201"/>
      <c r="G31" s="201"/>
      <c r="H31" s="211"/>
    </row>
    <row r="32" spans="1:14" ht="27.9" customHeight="1" x14ac:dyDescent="0.25">
      <c r="A32" s="250" t="s">
        <v>211</v>
      </c>
      <c r="B32" s="250"/>
      <c r="C32" s="250"/>
      <c r="D32" s="205">
        <f>D33</f>
        <v>19.68</v>
      </c>
      <c r="E32" s="205">
        <f>E33</f>
        <v>22.72</v>
      </c>
      <c r="F32" s="205">
        <f>F33</f>
        <v>100.71000000000001</v>
      </c>
      <c r="G32" s="205">
        <f>G33</f>
        <v>688.42</v>
      </c>
      <c r="H32" s="211"/>
    </row>
    <row r="33" spans="1:9" x14ac:dyDescent="0.25">
      <c r="A33" s="234"/>
      <c r="B33" s="235" t="s">
        <v>243</v>
      </c>
      <c r="C33" s="234"/>
      <c r="D33" s="205">
        <f>D34+D35+D36+D37</f>
        <v>19.68</v>
      </c>
      <c r="E33" s="205">
        <f t="shared" ref="E33:G33" si="3">E34+E35+E36+E37</f>
        <v>22.72</v>
      </c>
      <c r="F33" s="205">
        <f t="shared" si="3"/>
        <v>100.71000000000001</v>
      </c>
      <c r="G33" s="205">
        <f t="shared" si="3"/>
        <v>688.42</v>
      </c>
      <c r="H33" s="211"/>
    </row>
    <row r="34" spans="1:9" x14ac:dyDescent="0.25">
      <c r="A34" s="198" t="s">
        <v>169</v>
      </c>
      <c r="B34" s="199" t="s">
        <v>251</v>
      </c>
      <c r="C34" s="204" t="s">
        <v>231</v>
      </c>
      <c r="D34" s="201">
        <v>12.49</v>
      </c>
      <c r="E34" s="201">
        <v>20.399999999999999</v>
      </c>
      <c r="F34" s="201">
        <v>22</v>
      </c>
      <c r="G34" s="201">
        <v>321.68</v>
      </c>
      <c r="H34" s="211"/>
    </row>
    <row r="35" spans="1:9" ht="26.4" x14ac:dyDescent="0.25">
      <c r="A35" s="204" t="s">
        <v>42</v>
      </c>
      <c r="B35" s="199" t="s">
        <v>244</v>
      </c>
      <c r="C35" s="204">
        <v>200</v>
      </c>
      <c r="D35" s="201">
        <v>1.1499999999999999</v>
      </c>
      <c r="E35" s="201">
        <v>0</v>
      </c>
      <c r="F35" s="201">
        <v>12.03</v>
      </c>
      <c r="G35" s="201">
        <v>55.4</v>
      </c>
      <c r="H35" s="211"/>
      <c r="I35" s="183">
        <v>0</v>
      </c>
    </row>
    <row r="36" spans="1:9" x14ac:dyDescent="0.25">
      <c r="A36" s="204"/>
      <c r="B36" s="199" t="s">
        <v>11</v>
      </c>
      <c r="C36" s="204">
        <v>40</v>
      </c>
      <c r="D36" s="201">
        <v>3.04</v>
      </c>
      <c r="E36" s="201">
        <v>0.32</v>
      </c>
      <c r="F36" s="201">
        <v>19.68</v>
      </c>
      <c r="G36" s="201">
        <v>98.34</v>
      </c>
      <c r="H36" s="211"/>
    </row>
    <row r="37" spans="1:9" x14ac:dyDescent="0.25">
      <c r="A37" s="204"/>
      <c r="B37" s="199" t="s">
        <v>246</v>
      </c>
      <c r="C37" s="204">
        <v>60</v>
      </c>
      <c r="D37" s="201">
        <v>3</v>
      </c>
      <c r="E37" s="201">
        <v>2</v>
      </c>
      <c r="F37" s="201">
        <v>47</v>
      </c>
      <c r="G37" s="201">
        <v>213</v>
      </c>
      <c r="H37" s="211"/>
    </row>
    <row r="38" spans="1:9" ht="15" customHeight="1" x14ac:dyDescent="0.25">
      <c r="A38" s="244" t="s">
        <v>217</v>
      </c>
      <c r="B38" s="245"/>
      <c r="C38" s="234">
        <v>500</v>
      </c>
      <c r="D38" s="201"/>
      <c r="E38" s="201"/>
      <c r="F38" s="201"/>
      <c r="G38" s="201"/>
      <c r="H38" s="211"/>
    </row>
    <row r="39" spans="1:9" ht="15" customHeight="1" x14ac:dyDescent="0.25">
      <c r="A39" s="236"/>
      <c r="B39" s="237"/>
      <c r="C39" s="234"/>
      <c r="D39" s="201"/>
      <c r="E39" s="201"/>
      <c r="F39" s="201"/>
      <c r="G39" s="201"/>
      <c r="H39" s="211"/>
    </row>
    <row r="40" spans="1:9" ht="15" customHeight="1" x14ac:dyDescent="0.25">
      <c r="A40" s="236"/>
      <c r="B40" s="237"/>
      <c r="C40" s="234"/>
      <c r="D40" s="201"/>
      <c r="E40" s="201"/>
      <c r="F40" s="201"/>
      <c r="G40" s="201"/>
      <c r="H40" s="211"/>
    </row>
    <row r="41" spans="1:9" ht="27.9" customHeight="1" x14ac:dyDescent="0.25">
      <c r="A41" s="250" t="s">
        <v>212</v>
      </c>
      <c r="B41" s="250"/>
      <c r="C41" s="250"/>
      <c r="D41" s="205">
        <f>D42</f>
        <v>19.760000000000002</v>
      </c>
      <c r="E41" s="205">
        <f>E42</f>
        <v>15</v>
      </c>
      <c r="F41" s="205">
        <f>F42</f>
        <v>87.62</v>
      </c>
      <c r="G41" s="205">
        <f>G42</f>
        <v>575.36</v>
      </c>
      <c r="H41" s="211"/>
    </row>
    <row r="42" spans="1:9" x14ac:dyDescent="0.25">
      <c r="A42" s="234"/>
      <c r="B42" s="235" t="s">
        <v>243</v>
      </c>
      <c r="C42" s="234"/>
      <c r="D42" s="205">
        <f>D43+D44+D45+D46</f>
        <v>19.760000000000002</v>
      </c>
      <c r="E42" s="205">
        <f t="shared" ref="E42:G42" si="4">E43+E44+E45+E46</f>
        <v>15</v>
      </c>
      <c r="F42" s="205">
        <f t="shared" si="4"/>
        <v>87.62</v>
      </c>
      <c r="G42" s="205">
        <f t="shared" si="4"/>
        <v>575.36</v>
      </c>
      <c r="H42" s="211"/>
    </row>
    <row r="43" spans="1:9" x14ac:dyDescent="0.25">
      <c r="A43" s="204" t="s">
        <v>252</v>
      </c>
      <c r="B43" s="199" t="s">
        <v>249</v>
      </c>
      <c r="C43" s="204">
        <v>100</v>
      </c>
      <c r="D43" s="201">
        <v>12.55</v>
      </c>
      <c r="E43" s="201">
        <v>6.8</v>
      </c>
      <c r="F43" s="201">
        <v>15.53</v>
      </c>
      <c r="G43" s="201">
        <v>173.55</v>
      </c>
      <c r="H43" s="211"/>
    </row>
    <row r="44" spans="1:9" x14ac:dyDescent="0.25">
      <c r="A44" s="204" t="s">
        <v>34</v>
      </c>
      <c r="B44" s="199" t="s">
        <v>32</v>
      </c>
      <c r="C44" s="209">
        <v>150</v>
      </c>
      <c r="D44" s="201">
        <v>3.26</v>
      </c>
      <c r="E44" s="201">
        <v>7.8</v>
      </c>
      <c r="F44" s="201">
        <v>21.99</v>
      </c>
      <c r="G44" s="201">
        <v>176.3</v>
      </c>
      <c r="H44" s="211"/>
    </row>
    <row r="45" spans="1:9" x14ac:dyDescent="0.25">
      <c r="A45" s="198" t="s">
        <v>253</v>
      </c>
      <c r="B45" s="199" t="s">
        <v>259</v>
      </c>
      <c r="C45" s="204">
        <v>200</v>
      </c>
      <c r="D45" s="201">
        <v>0.15</v>
      </c>
      <c r="E45" s="201">
        <v>0</v>
      </c>
      <c r="F45" s="201">
        <v>25.5</v>
      </c>
      <c r="G45" s="201">
        <v>102.58</v>
      </c>
      <c r="H45" s="211"/>
    </row>
    <row r="46" spans="1:9" ht="13.5" customHeight="1" x14ac:dyDescent="0.25">
      <c r="A46" s="204"/>
      <c r="B46" s="199" t="s">
        <v>11</v>
      </c>
      <c r="C46" s="204">
        <v>50</v>
      </c>
      <c r="D46" s="201">
        <v>3.8</v>
      </c>
      <c r="E46" s="201">
        <v>0.4</v>
      </c>
      <c r="F46" s="201">
        <v>24.6</v>
      </c>
      <c r="G46" s="201">
        <v>122.93</v>
      </c>
      <c r="H46" s="211"/>
    </row>
    <row r="47" spans="1:9" x14ac:dyDescent="0.25">
      <c r="A47" s="244" t="s">
        <v>217</v>
      </c>
      <c r="B47" s="245"/>
      <c r="C47" s="234">
        <v>500</v>
      </c>
      <c r="D47" s="201"/>
      <c r="E47" s="201"/>
      <c r="F47" s="201"/>
      <c r="G47" s="201"/>
      <c r="H47" s="211"/>
    </row>
    <row r="48" spans="1:9" ht="27.9" customHeight="1" x14ac:dyDescent="0.25">
      <c r="A48" s="250" t="s">
        <v>213</v>
      </c>
      <c r="B48" s="250"/>
      <c r="C48" s="250"/>
      <c r="D48" s="205">
        <f>D49</f>
        <v>15.23</v>
      </c>
      <c r="E48" s="205">
        <f t="shared" ref="E48:G48" si="5">E49</f>
        <v>28.98</v>
      </c>
      <c r="F48" s="205">
        <f t="shared" si="5"/>
        <v>91.460000000000008</v>
      </c>
      <c r="G48" s="205">
        <f t="shared" si="5"/>
        <v>691.42000000000007</v>
      </c>
      <c r="H48" s="211"/>
    </row>
    <row r="49" spans="1:24" x14ac:dyDescent="0.25">
      <c r="A49" s="234"/>
      <c r="B49" s="235" t="s">
        <v>243</v>
      </c>
      <c r="C49" s="234"/>
      <c r="D49" s="205">
        <f>D50+D51+D52+D53+D54</f>
        <v>15.23</v>
      </c>
      <c r="E49" s="205">
        <f t="shared" ref="E49:G49" si="6">E50+E51+E52+E53+E54</f>
        <v>28.98</v>
      </c>
      <c r="F49" s="205">
        <f t="shared" si="6"/>
        <v>91.460000000000008</v>
      </c>
      <c r="G49" s="205">
        <f t="shared" si="6"/>
        <v>691.42000000000007</v>
      </c>
      <c r="H49" s="211"/>
    </row>
    <row r="50" spans="1:24" x14ac:dyDescent="0.25">
      <c r="A50" s="221" t="s">
        <v>162</v>
      </c>
      <c r="B50" s="222" t="s">
        <v>35</v>
      </c>
      <c r="C50" s="221">
        <v>15</v>
      </c>
      <c r="D50" s="223">
        <v>3.9</v>
      </c>
      <c r="E50" s="223">
        <v>3.98</v>
      </c>
      <c r="F50" s="223">
        <v>0.53</v>
      </c>
      <c r="G50" s="223">
        <v>54.36</v>
      </c>
      <c r="H50" s="211"/>
    </row>
    <row r="51" spans="1:24" ht="24.75" customHeight="1" x14ac:dyDescent="0.25">
      <c r="A51" s="204" t="s">
        <v>161</v>
      </c>
      <c r="B51" s="199" t="s">
        <v>187</v>
      </c>
      <c r="C51" s="204" t="s">
        <v>240</v>
      </c>
      <c r="D51" s="201">
        <v>7.33</v>
      </c>
      <c r="E51" s="201">
        <v>15</v>
      </c>
      <c r="F51" s="201">
        <v>40.93</v>
      </c>
      <c r="G51" s="201">
        <v>328.06</v>
      </c>
      <c r="H51" s="212"/>
      <c r="I51" s="184"/>
      <c r="J51" s="184"/>
      <c r="K51" s="184"/>
      <c r="L51" s="185"/>
      <c r="M51" s="184"/>
      <c r="N51" s="184"/>
      <c r="O51" s="184"/>
      <c r="P51" s="184"/>
      <c r="Q51" s="184"/>
    </row>
    <row r="52" spans="1:24" ht="12" customHeight="1" x14ac:dyDescent="0.25">
      <c r="A52" s="200" t="s">
        <v>163</v>
      </c>
      <c r="B52" s="199" t="s">
        <v>10</v>
      </c>
      <c r="C52" s="200">
        <v>200</v>
      </c>
      <c r="D52" s="201">
        <v>0</v>
      </c>
      <c r="E52" s="201">
        <v>0</v>
      </c>
      <c r="F52" s="201">
        <v>10</v>
      </c>
      <c r="G52" s="201">
        <v>42</v>
      </c>
      <c r="H52" s="212"/>
      <c r="I52" s="184"/>
      <c r="J52" s="184"/>
      <c r="K52" s="184"/>
      <c r="L52" s="185"/>
      <c r="M52" s="184"/>
      <c r="N52" s="184"/>
      <c r="O52" s="184"/>
      <c r="P52" s="184"/>
      <c r="Q52" s="184"/>
    </row>
    <row r="53" spans="1:24" x14ac:dyDescent="0.25">
      <c r="A53" s="221"/>
      <c r="B53" s="222" t="s">
        <v>234</v>
      </c>
      <c r="C53" s="221">
        <v>40</v>
      </c>
      <c r="D53" s="223">
        <v>3</v>
      </c>
      <c r="E53" s="223">
        <v>1</v>
      </c>
      <c r="F53" s="223">
        <v>21</v>
      </c>
      <c r="G53" s="223">
        <v>105</v>
      </c>
      <c r="H53" s="212"/>
      <c r="I53" s="184"/>
      <c r="J53" s="184"/>
      <c r="K53" s="184"/>
      <c r="L53" s="184"/>
      <c r="M53" s="184"/>
      <c r="N53" s="184"/>
      <c r="O53" s="184"/>
      <c r="P53" s="184"/>
    </row>
    <row r="54" spans="1:24" x14ac:dyDescent="0.25">
      <c r="A54" s="221"/>
      <c r="B54" s="222" t="s">
        <v>241</v>
      </c>
      <c r="C54" s="221">
        <v>30</v>
      </c>
      <c r="D54" s="223">
        <v>1</v>
      </c>
      <c r="E54" s="223">
        <v>9</v>
      </c>
      <c r="F54" s="223">
        <v>19</v>
      </c>
      <c r="G54" s="223">
        <v>162</v>
      </c>
      <c r="H54" s="212"/>
      <c r="I54" s="184"/>
      <c r="J54" s="184"/>
      <c r="K54" s="184"/>
      <c r="L54" s="184"/>
      <c r="M54" s="184"/>
      <c r="N54" s="184"/>
      <c r="O54" s="184"/>
      <c r="P54" s="184"/>
    </row>
    <row r="55" spans="1:24" x14ac:dyDescent="0.25">
      <c r="A55" s="244" t="s">
        <v>217</v>
      </c>
      <c r="B55" s="245"/>
      <c r="C55" s="208">
        <v>500</v>
      </c>
      <c r="D55" s="207"/>
      <c r="E55" s="207"/>
      <c r="F55" s="207"/>
      <c r="G55" s="207"/>
      <c r="H55" s="211"/>
    </row>
    <row r="56" spans="1:24" ht="27.9" customHeight="1" x14ac:dyDescent="0.25">
      <c r="A56" s="253" t="s">
        <v>64</v>
      </c>
      <c r="B56" s="254"/>
      <c r="C56" s="255"/>
      <c r="D56" s="205">
        <f>D57</f>
        <v>16.55</v>
      </c>
      <c r="E56" s="205">
        <f>E57</f>
        <v>37.79</v>
      </c>
      <c r="F56" s="205">
        <f>F57</f>
        <v>71.44</v>
      </c>
      <c r="G56" s="205">
        <f>G57</f>
        <v>696.61</v>
      </c>
      <c r="H56" s="211"/>
    </row>
    <row r="57" spans="1:24" x14ac:dyDescent="0.25">
      <c r="A57" s="234"/>
      <c r="B57" s="235" t="s">
        <v>243</v>
      </c>
      <c r="C57" s="234"/>
      <c r="D57" s="205">
        <f>D58+D59+D60+D61</f>
        <v>16.55</v>
      </c>
      <c r="E57" s="205">
        <f t="shared" ref="E57:G57" si="7">E58+E59+E60+E61</f>
        <v>37.79</v>
      </c>
      <c r="F57" s="205">
        <f t="shared" si="7"/>
        <v>71.44</v>
      </c>
      <c r="G57" s="205">
        <f t="shared" si="7"/>
        <v>696.61</v>
      </c>
      <c r="H57" s="211"/>
    </row>
    <row r="58" spans="1:24" x14ac:dyDescent="0.25">
      <c r="A58" s="204" t="s">
        <v>227</v>
      </c>
      <c r="B58" s="199" t="s">
        <v>228</v>
      </c>
      <c r="C58" s="204">
        <v>60</v>
      </c>
      <c r="D58" s="194">
        <v>0.48</v>
      </c>
      <c r="E58" s="201">
        <v>0</v>
      </c>
      <c r="F58" s="201">
        <v>1.02</v>
      </c>
      <c r="G58" s="201">
        <v>6</v>
      </c>
      <c r="H58" s="211"/>
    </row>
    <row r="59" spans="1:24" ht="13.5" customHeight="1" x14ac:dyDescent="0.25">
      <c r="A59" s="204" t="s">
        <v>220</v>
      </c>
      <c r="B59" s="199" t="s">
        <v>221</v>
      </c>
      <c r="C59" s="204" t="s">
        <v>231</v>
      </c>
      <c r="D59" s="201">
        <v>11.11</v>
      </c>
      <c r="E59" s="201">
        <v>37.36</v>
      </c>
      <c r="F59" s="201">
        <v>20.89</v>
      </c>
      <c r="G59" s="201">
        <v>464.18</v>
      </c>
      <c r="H59" s="19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</row>
    <row r="60" spans="1:24" ht="14.25" customHeight="1" x14ac:dyDescent="0.25">
      <c r="A60" s="198" t="s">
        <v>224</v>
      </c>
      <c r="B60" s="206" t="s">
        <v>229</v>
      </c>
      <c r="C60" s="204">
        <v>200</v>
      </c>
      <c r="D60" s="201">
        <v>1.92</v>
      </c>
      <c r="E60" s="201">
        <v>0.11</v>
      </c>
      <c r="F60" s="201">
        <v>29.85</v>
      </c>
      <c r="G60" s="201">
        <v>128.09</v>
      </c>
      <c r="H60" s="213"/>
      <c r="I60" s="186"/>
      <c r="J60" s="186"/>
      <c r="K60" s="182"/>
      <c r="L60" s="186"/>
      <c r="M60" s="186"/>
      <c r="N60" s="182"/>
      <c r="O60" s="186"/>
      <c r="P60" s="186"/>
      <c r="Q60" s="186"/>
      <c r="R60" s="186"/>
      <c r="S60" s="186"/>
      <c r="T60" s="186"/>
      <c r="U60" s="186"/>
      <c r="V60" s="186"/>
      <c r="W60" s="186"/>
      <c r="X60" s="186"/>
    </row>
    <row r="61" spans="1:24" ht="14.25" customHeight="1" x14ac:dyDescent="0.25">
      <c r="A61" s="204"/>
      <c r="B61" s="199" t="s">
        <v>11</v>
      </c>
      <c r="C61" s="204">
        <v>40</v>
      </c>
      <c r="D61" s="201">
        <v>3.04</v>
      </c>
      <c r="E61" s="201">
        <v>0.32</v>
      </c>
      <c r="F61" s="201">
        <v>19.68</v>
      </c>
      <c r="G61" s="201">
        <v>98.34</v>
      </c>
      <c r="H61" s="213"/>
      <c r="I61" s="186"/>
      <c r="J61" s="186"/>
      <c r="K61" s="182"/>
      <c r="L61" s="186"/>
      <c r="M61" s="186"/>
      <c r="N61" s="182"/>
      <c r="O61" s="186"/>
      <c r="P61" s="186"/>
      <c r="Q61" s="186"/>
      <c r="R61" s="186"/>
      <c r="S61" s="186"/>
      <c r="T61" s="186"/>
      <c r="U61" s="186"/>
      <c r="V61" s="186"/>
      <c r="W61" s="186"/>
      <c r="X61" s="186"/>
    </row>
    <row r="62" spans="1:24" ht="17.25" customHeight="1" x14ac:dyDescent="0.25">
      <c r="A62" s="244" t="s">
        <v>217</v>
      </c>
      <c r="B62" s="245"/>
      <c r="C62" s="208">
        <v>500</v>
      </c>
      <c r="D62" s="207"/>
      <c r="E62" s="207"/>
      <c r="F62" s="207"/>
      <c r="G62" s="207"/>
      <c r="H62" s="213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</row>
    <row r="63" spans="1:24" ht="27.9" customHeight="1" x14ac:dyDescent="0.25">
      <c r="A63" s="250" t="s">
        <v>214</v>
      </c>
      <c r="B63" s="250"/>
      <c r="C63" s="250"/>
      <c r="D63" s="205">
        <f>D65+D66+D67+D68+D69</f>
        <v>18.61</v>
      </c>
      <c r="E63" s="205">
        <f t="shared" ref="E63:G63" si="8">E65+E66+E67+E68+E69</f>
        <v>21.89</v>
      </c>
      <c r="F63" s="205">
        <f t="shared" si="8"/>
        <v>116.81</v>
      </c>
      <c r="G63" s="205">
        <f t="shared" si="8"/>
        <v>744.22</v>
      </c>
      <c r="H63" s="211"/>
    </row>
    <row r="64" spans="1:24" ht="10.5" customHeight="1" x14ac:dyDescent="0.25">
      <c r="A64" s="234"/>
      <c r="B64" s="235" t="s">
        <v>243</v>
      </c>
      <c r="C64" s="234"/>
      <c r="D64" s="205">
        <v>19.84</v>
      </c>
      <c r="E64" s="205">
        <v>40.119999999999997</v>
      </c>
      <c r="F64" s="205">
        <v>117.22</v>
      </c>
      <c r="G64" s="205">
        <v>925.86</v>
      </c>
      <c r="H64" s="211"/>
    </row>
    <row r="65" spans="1:25" ht="12.75" customHeight="1" x14ac:dyDescent="0.25">
      <c r="A65" s="204" t="s">
        <v>160</v>
      </c>
      <c r="B65" s="199" t="s">
        <v>135</v>
      </c>
      <c r="C65" s="204">
        <v>10</v>
      </c>
      <c r="D65" s="201">
        <v>0.1</v>
      </c>
      <c r="E65" s="201">
        <v>7.26</v>
      </c>
      <c r="F65" s="201">
        <v>0.14000000000000001</v>
      </c>
      <c r="G65" s="201">
        <v>66.22</v>
      </c>
      <c r="H65" s="211"/>
      <c r="I65" s="196"/>
      <c r="J65" s="214"/>
      <c r="K65" s="196"/>
      <c r="L65" s="194"/>
      <c r="M65" s="194"/>
      <c r="N65" s="194"/>
      <c r="O65" s="194"/>
      <c r="P65" s="211"/>
    </row>
    <row r="66" spans="1:25" x14ac:dyDescent="0.25">
      <c r="A66" s="204" t="s">
        <v>239</v>
      </c>
      <c r="B66" s="199" t="s">
        <v>237</v>
      </c>
      <c r="C66" s="204" t="s">
        <v>238</v>
      </c>
      <c r="D66" s="201">
        <v>10.15</v>
      </c>
      <c r="E66" s="201">
        <v>8.61</v>
      </c>
      <c r="F66" s="201">
        <v>48.39</v>
      </c>
      <c r="G66" s="201">
        <v>311.63</v>
      </c>
      <c r="H66" s="211"/>
      <c r="I66" s="202"/>
      <c r="J66" s="214"/>
      <c r="K66" s="196"/>
      <c r="L66" s="194"/>
      <c r="M66" s="194"/>
      <c r="N66" s="194"/>
      <c r="O66" s="194"/>
      <c r="P66" s="211"/>
    </row>
    <row r="67" spans="1:25" x14ac:dyDescent="0.25">
      <c r="A67" s="221" t="s">
        <v>164</v>
      </c>
      <c r="B67" s="222" t="s">
        <v>51</v>
      </c>
      <c r="C67" s="221">
        <v>200</v>
      </c>
      <c r="D67" s="223">
        <v>1.99</v>
      </c>
      <c r="E67" s="223">
        <v>1.7</v>
      </c>
      <c r="F67" s="223">
        <v>18.600000000000001</v>
      </c>
      <c r="G67" s="223">
        <v>102.03</v>
      </c>
      <c r="H67" s="211"/>
      <c r="I67" s="202"/>
      <c r="J67" s="214"/>
      <c r="K67" s="203"/>
      <c r="L67" s="194"/>
      <c r="M67" s="194"/>
      <c r="N67" s="194"/>
      <c r="O67" s="194"/>
      <c r="P67" s="211"/>
    </row>
    <row r="68" spans="1:25" x14ac:dyDescent="0.25">
      <c r="A68" s="204"/>
      <c r="B68" s="199" t="s">
        <v>11</v>
      </c>
      <c r="C68" s="204">
        <v>40</v>
      </c>
      <c r="D68" s="201">
        <v>3.04</v>
      </c>
      <c r="E68" s="201">
        <v>0.32</v>
      </c>
      <c r="F68" s="201">
        <v>19.68</v>
      </c>
      <c r="G68" s="201">
        <v>98.34</v>
      </c>
      <c r="H68" s="211"/>
      <c r="I68" s="196"/>
      <c r="J68" s="214"/>
      <c r="K68" s="196"/>
      <c r="L68" s="194"/>
      <c r="M68" s="194"/>
      <c r="N68" s="194"/>
      <c r="O68" s="194"/>
      <c r="P68" s="211"/>
    </row>
    <row r="69" spans="1:25" x14ac:dyDescent="0.25">
      <c r="A69" s="198"/>
      <c r="B69" s="199" t="s">
        <v>245</v>
      </c>
      <c r="C69" s="204">
        <v>40</v>
      </c>
      <c r="D69" s="201">
        <v>3.33</v>
      </c>
      <c r="E69" s="201">
        <v>4</v>
      </c>
      <c r="F69" s="201">
        <v>30</v>
      </c>
      <c r="G69" s="201">
        <v>166</v>
      </c>
      <c r="H69" s="220"/>
      <c r="I69" s="194"/>
      <c r="J69" s="194"/>
      <c r="K69" s="194"/>
      <c r="L69" s="194"/>
    </row>
    <row r="70" spans="1:25" x14ac:dyDescent="0.25">
      <c r="A70" s="198"/>
      <c r="B70" s="216" t="s">
        <v>217</v>
      </c>
      <c r="C70" s="234">
        <v>500</v>
      </c>
      <c r="D70" s="201"/>
      <c r="E70" s="201"/>
      <c r="F70" s="201"/>
      <c r="G70" s="201"/>
      <c r="H70" s="211"/>
    </row>
    <row r="71" spans="1:25" ht="26.25" customHeight="1" x14ac:dyDescent="0.25">
      <c r="A71" s="250" t="s">
        <v>215</v>
      </c>
      <c r="B71" s="250"/>
      <c r="C71" s="250"/>
      <c r="D71" s="205">
        <f>D72</f>
        <v>21.7</v>
      </c>
      <c r="E71" s="205">
        <f>E72</f>
        <v>21.729999999999997</v>
      </c>
      <c r="F71" s="205">
        <f>F72</f>
        <v>73.099999999999994</v>
      </c>
      <c r="G71" s="205">
        <f>G72</f>
        <v>583.23</v>
      </c>
      <c r="H71" s="211"/>
    </row>
    <row r="72" spans="1:25" x14ac:dyDescent="0.25">
      <c r="A72" s="234"/>
      <c r="B72" s="235" t="s">
        <v>66</v>
      </c>
      <c r="C72" s="234"/>
      <c r="D72" s="205">
        <f>D73+D74+D75+D76</f>
        <v>21.7</v>
      </c>
      <c r="E72" s="205">
        <f t="shared" ref="E72:G72" si="9">E73+E74+E75+E76</f>
        <v>21.729999999999997</v>
      </c>
      <c r="F72" s="205">
        <f t="shared" si="9"/>
        <v>73.099999999999994</v>
      </c>
      <c r="G72" s="205">
        <f t="shared" si="9"/>
        <v>583.23</v>
      </c>
      <c r="H72" s="211"/>
    </row>
    <row r="73" spans="1:25" x14ac:dyDescent="0.25">
      <c r="A73" s="204" t="s">
        <v>131</v>
      </c>
      <c r="B73" s="199" t="s">
        <v>141</v>
      </c>
      <c r="C73" s="204">
        <v>100</v>
      </c>
      <c r="D73" s="201">
        <v>12.12</v>
      </c>
      <c r="E73" s="201">
        <v>16.329999999999998</v>
      </c>
      <c r="F73" s="201">
        <v>15.67</v>
      </c>
      <c r="G73" s="201">
        <v>258.14999999999998</v>
      </c>
      <c r="H73" s="211"/>
    </row>
    <row r="74" spans="1:25" x14ac:dyDescent="0.25">
      <c r="A74" s="198" t="s">
        <v>223</v>
      </c>
      <c r="B74" s="199" t="s">
        <v>222</v>
      </c>
      <c r="C74" s="204">
        <v>150</v>
      </c>
      <c r="D74" s="201">
        <v>4.63</v>
      </c>
      <c r="E74" s="201">
        <v>5</v>
      </c>
      <c r="F74" s="201">
        <v>20.8</v>
      </c>
      <c r="G74" s="201">
        <v>146.75</v>
      </c>
      <c r="H74" s="211"/>
    </row>
    <row r="75" spans="1:25" ht="26.4" x14ac:dyDescent="0.25">
      <c r="A75" s="204" t="s">
        <v>42</v>
      </c>
      <c r="B75" s="199" t="s">
        <v>244</v>
      </c>
      <c r="C75" s="204">
        <v>200</v>
      </c>
      <c r="D75" s="201">
        <v>1.1499999999999999</v>
      </c>
      <c r="E75" s="201">
        <v>0</v>
      </c>
      <c r="F75" s="201">
        <v>12.03</v>
      </c>
      <c r="G75" s="201">
        <v>55.4</v>
      </c>
      <c r="H75" s="211"/>
    </row>
    <row r="76" spans="1:25" x14ac:dyDescent="0.25">
      <c r="A76" s="204"/>
      <c r="B76" s="199" t="s">
        <v>11</v>
      </c>
      <c r="C76" s="204">
        <v>50</v>
      </c>
      <c r="D76" s="201">
        <v>3.8</v>
      </c>
      <c r="E76" s="201">
        <v>0.4</v>
      </c>
      <c r="F76" s="201">
        <v>24.6</v>
      </c>
      <c r="G76" s="201">
        <v>122.93</v>
      </c>
      <c r="H76" s="211"/>
    </row>
    <row r="77" spans="1:25" x14ac:dyDescent="0.25">
      <c r="A77" s="244" t="s">
        <v>217</v>
      </c>
      <c r="B77" s="245"/>
      <c r="C77" s="234">
        <v>500</v>
      </c>
      <c r="D77" s="201"/>
      <c r="E77" s="201"/>
      <c r="F77" s="201"/>
      <c r="G77" s="201"/>
      <c r="H77" s="211"/>
    </row>
    <row r="78" spans="1:25" ht="27.9" customHeight="1" x14ac:dyDescent="0.25">
      <c r="A78" s="250" t="s">
        <v>216</v>
      </c>
      <c r="B78" s="250"/>
      <c r="C78" s="250"/>
      <c r="D78" s="205">
        <f>D79</f>
        <v>26.119999999999997</v>
      </c>
      <c r="E78" s="205">
        <f>E79</f>
        <v>9.620000000000001</v>
      </c>
      <c r="F78" s="205">
        <f>F79</f>
        <v>108.18</v>
      </c>
      <c r="G78" s="205">
        <f>G79</f>
        <v>633.1</v>
      </c>
      <c r="H78" s="215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9"/>
    </row>
    <row r="79" spans="1:25" x14ac:dyDescent="0.25">
      <c r="A79" s="234"/>
      <c r="B79" s="235" t="s">
        <v>243</v>
      </c>
      <c r="C79" s="234"/>
      <c r="D79" s="205">
        <f>D80+D81+D82+D83</f>
        <v>26.119999999999997</v>
      </c>
      <c r="E79" s="205">
        <f t="shared" ref="E79:G79" si="10">E80+E81+E82+E83</f>
        <v>9.620000000000001</v>
      </c>
      <c r="F79" s="205">
        <f t="shared" si="10"/>
        <v>108.18</v>
      </c>
      <c r="G79" s="205">
        <f t="shared" si="10"/>
        <v>633.1</v>
      </c>
      <c r="H79" s="215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9"/>
    </row>
    <row r="80" spans="1:25" x14ac:dyDescent="0.25">
      <c r="A80" s="198"/>
      <c r="B80" s="199" t="s">
        <v>242</v>
      </c>
      <c r="C80" s="204" t="s">
        <v>260</v>
      </c>
      <c r="D80" s="201">
        <v>0.4</v>
      </c>
      <c r="E80" s="201">
        <v>0.4</v>
      </c>
      <c r="F80" s="201">
        <v>9.8000000000000007</v>
      </c>
      <c r="G80" s="201">
        <v>47</v>
      </c>
      <c r="H80" s="215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9"/>
    </row>
    <row r="81" spans="1:24" ht="26.4" x14ac:dyDescent="0.25">
      <c r="A81" s="229" t="s">
        <v>248</v>
      </c>
      <c r="B81" s="230" t="s">
        <v>247</v>
      </c>
      <c r="C81" s="229" t="s">
        <v>236</v>
      </c>
      <c r="D81" s="231">
        <v>22.68</v>
      </c>
      <c r="E81" s="231">
        <v>8.9</v>
      </c>
      <c r="F81" s="231">
        <v>68.7</v>
      </c>
      <c r="G81" s="231">
        <v>445.76</v>
      </c>
      <c r="H81" s="196"/>
      <c r="I81" s="186"/>
      <c r="J81" s="186"/>
      <c r="K81" s="186"/>
      <c r="L81" s="186"/>
      <c r="M81" s="186"/>
      <c r="N81" s="182"/>
      <c r="O81" s="186"/>
      <c r="P81" s="186"/>
      <c r="Q81" s="186"/>
      <c r="R81" s="186"/>
      <c r="S81" s="186"/>
      <c r="T81" s="186"/>
      <c r="U81" s="186"/>
      <c r="V81" s="186"/>
      <c r="W81" s="186"/>
      <c r="X81" s="186"/>
    </row>
    <row r="82" spans="1:24" x14ac:dyDescent="0.25">
      <c r="A82" s="198" t="s">
        <v>163</v>
      </c>
      <c r="B82" s="199" t="s">
        <v>10</v>
      </c>
      <c r="C82" s="200">
        <v>200</v>
      </c>
      <c r="D82" s="201">
        <v>0</v>
      </c>
      <c r="E82" s="201">
        <v>0</v>
      </c>
      <c r="F82" s="201">
        <v>10</v>
      </c>
      <c r="G82" s="201">
        <v>42</v>
      </c>
      <c r="H82" s="211"/>
      <c r="I82" s="186"/>
      <c r="J82" s="186"/>
      <c r="K82" s="186"/>
      <c r="L82" s="182"/>
      <c r="M82" s="182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</row>
    <row r="83" spans="1:24" x14ac:dyDescent="0.25">
      <c r="A83" s="198"/>
      <c r="B83" s="199" t="s">
        <v>11</v>
      </c>
      <c r="C83" s="204">
        <v>40</v>
      </c>
      <c r="D83" s="201">
        <v>3.04</v>
      </c>
      <c r="E83" s="201">
        <v>0.32</v>
      </c>
      <c r="F83" s="201">
        <v>19.68</v>
      </c>
      <c r="G83" s="201">
        <v>98.34</v>
      </c>
      <c r="H83" s="196"/>
      <c r="I83" s="186"/>
      <c r="J83" s="186"/>
      <c r="K83" s="186"/>
      <c r="L83" s="186"/>
      <c r="M83" s="186"/>
      <c r="N83" s="182"/>
      <c r="O83" s="182"/>
      <c r="P83" s="182"/>
      <c r="Q83" s="182"/>
      <c r="R83" s="182"/>
      <c r="S83" s="182"/>
      <c r="T83" s="182"/>
      <c r="U83" s="186"/>
      <c r="V83" s="182"/>
      <c r="W83" s="182"/>
      <c r="X83" s="186"/>
    </row>
    <row r="84" spans="1:24" x14ac:dyDescent="0.25">
      <c r="A84" s="244" t="s">
        <v>217</v>
      </c>
      <c r="B84" s="245"/>
      <c r="C84" s="210">
        <v>530</v>
      </c>
      <c r="D84" s="204"/>
      <c r="E84" s="204"/>
      <c r="F84" s="204"/>
      <c r="G84" s="204"/>
      <c r="H84" s="218"/>
      <c r="I84" s="190"/>
      <c r="J84" s="190"/>
      <c r="K84" s="190"/>
      <c r="L84" s="192"/>
      <c r="M84" s="192"/>
      <c r="N84" s="191"/>
      <c r="O84" s="191"/>
      <c r="P84" s="191"/>
      <c r="Q84" s="191"/>
      <c r="R84" s="191"/>
      <c r="S84" s="191"/>
      <c r="T84" s="191"/>
      <c r="U84" s="192"/>
      <c r="V84" s="191"/>
      <c r="W84" s="191"/>
      <c r="X84" s="192"/>
    </row>
    <row r="85" spans="1:24" x14ac:dyDescent="0.25">
      <c r="A85" s="196"/>
      <c r="B85" s="219"/>
      <c r="C85" s="196"/>
      <c r="D85" s="196"/>
      <c r="E85" s="196"/>
      <c r="F85" s="196"/>
      <c r="G85" s="196"/>
      <c r="H85" s="211"/>
    </row>
    <row r="86" spans="1:24" x14ac:dyDescent="0.25">
      <c r="A86" s="196"/>
      <c r="B86" s="219"/>
      <c r="C86" s="196"/>
      <c r="D86" s="196"/>
      <c r="E86" s="196"/>
      <c r="F86" s="196"/>
      <c r="G86" s="196"/>
      <c r="H86" s="211"/>
    </row>
    <row r="87" spans="1:24" x14ac:dyDescent="0.25">
      <c r="A87" s="196"/>
      <c r="B87" s="219"/>
      <c r="C87" s="196"/>
      <c r="D87" s="196"/>
      <c r="E87" s="196"/>
      <c r="F87" s="196"/>
      <c r="G87" s="196"/>
    </row>
    <row r="88" spans="1:24" x14ac:dyDescent="0.25">
      <c r="A88" s="196"/>
      <c r="B88" s="219"/>
      <c r="C88" s="196"/>
      <c r="D88" s="196"/>
      <c r="E88" s="196"/>
      <c r="F88" s="196"/>
      <c r="G88" s="196"/>
    </row>
    <row r="89" spans="1:24" x14ac:dyDescent="0.25">
      <c r="A89" s="196"/>
      <c r="B89" s="219"/>
      <c r="C89" s="196"/>
      <c r="D89" s="196"/>
      <c r="E89" s="196"/>
      <c r="F89" s="196"/>
      <c r="G89" s="196"/>
    </row>
    <row r="90" spans="1:24" x14ac:dyDescent="0.25">
      <c r="A90" s="196"/>
      <c r="B90" s="219"/>
      <c r="C90" s="196"/>
      <c r="D90" s="196"/>
      <c r="E90" s="196"/>
      <c r="F90" s="196"/>
      <c r="G90" s="196"/>
    </row>
    <row r="91" spans="1:24" x14ac:dyDescent="0.25">
      <c r="A91" s="196"/>
      <c r="B91" s="219"/>
      <c r="C91" s="196"/>
      <c r="D91" s="196"/>
      <c r="E91" s="196"/>
      <c r="F91" s="196"/>
      <c r="G91" s="196"/>
    </row>
    <row r="92" spans="1:24" x14ac:dyDescent="0.25">
      <c r="A92" s="196"/>
      <c r="B92" s="219"/>
      <c r="C92" s="196"/>
      <c r="D92" s="196"/>
      <c r="E92" s="196"/>
      <c r="F92" s="196"/>
      <c r="G92" s="196"/>
    </row>
    <row r="93" spans="1:24" x14ac:dyDescent="0.25">
      <c r="A93" s="196"/>
      <c r="B93" s="219"/>
      <c r="C93" s="196"/>
      <c r="D93" s="196"/>
      <c r="E93" s="196"/>
      <c r="F93" s="196"/>
      <c r="G93" s="196"/>
    </row>
    <row r="94" spans="1:24" x14ac:dyDescent="0.25">
      <c r="A94" s="196"/>
      <c r="B94" s="219"/>
      <c r="C94" s="196"/>
      <c r="D94" s="196"/>
      <c r="E94" s="196"/>
      <c r="F94" s="196"/>
      <c r="G94" s="196"/>
    </row>
    <row r="95" spans="1:24" x14ac:dyDescent="0.25">
      <c r="A95" s="196"/>
      <c r="B95" s="219"/>
      <c r="C95" s="196"/>
      <c r="D95" s="196"/>
      <c r="E95" s="196"/>
      <c r="F95" s="196"/>
      <c r="G95" s="196"/>
    </row>
    <row r="96" spans="1:24" x14ac:dyDescent="0.25">
      <c r="A96" s="196"/>
      <c r="B96" s="219"/>
      <c r="C96" s="196"/>
      <c r="D96" s="196"/>
      <c r="E96" s="196"/>
      <c r="F96" s="196"/>
      <c r="G96" s="196"/>
    </row>
    <row r="97" spans="1:7" x14ac:dyDescent="0.25">
      <c r="A97" s="196"/>
      <c r="B97" s="219"/>
      <c r="C97" s="196"/>
      <c r="D97" s="196"/>
      <c r="E97" s="196"/>
      <c r="F97" s="196"/>
      <c r="G97" s="196"/>
    </row>
    <row r="98" spans="1:7" x14ac:dyDescent="0.25">
      <c r="A98" s="196"/>
      <c r="B98" s="219"/>
      <c r="C98" s="196"/>
      <c r="D98" s="196"/>
      <c r="E98" s="196"/>
      <c r="F98" s="196"/>
      <c r="G98" s="196"/>
    </row>
    <row r="99" spans="1:7" x14ac:dyDescent="0.25">
      <c r="A99" s="196"/>
      <c r="B99" s="219"/>
      <c r="C99" s="196"/>
      <c r="D99" s="196"/>
      <c r="E99" s="196"/>
      <c r="F99" s="196"/>
      <c r="G99" s="196"/>
    </row>
    <row r="100" spans="1:7" x14ac:dyDescent="0.25">
      <c r="A100" s="196"/>
      <c r="B100" s="219"/>
      <c r="C100" s="196"/>
      <c r="D100" s="196"/>
      <c r="E100" s="196"/>
      <c r="F100" s="196"/>
      <c r="G100" s="196"/>
    </row>
    <row r="101" spans="1:7" x14ac:dyDescent="0.25">
      <c r="A101" s="196"/>
      <c r="B101" s="219"/>
      <c r="C101" s="196"/>
      <c r="D101" s="196"/>
      <c r="E101" s="196"/>
      <c r="F101" s="196"/>
      <c r="G101" s="196"/>
    </row>
    <row r="102" spans="1:7" x14ac:dyDescent="0.25">
      <c r="A102" s="196"/>
      <c r="B102" s="219"/>
      <c r="C102" s="196"/>
      <c r="D102" s="196"/>
      <c r="E102" s="196"/>
      <c r="F102" s="196"/>
      <c r="G102" s="196"/>
    </row>
    <row r="103" spans="1:7" x14ac:dyDescent="0.25">
      <c r="A103" s="196"/>
      <c r="B103" s="219"/>
      <c r="C103" s="196"/>
      <c r="D103" s="196"/>
      <c r="E103" s="196"/>
      <c r="F103" s="196"/>
      <c r="G103" s="196"/>
    </row>
    <row r="104" spans="1:7" x14ac:dyDescent="0.25">
      <c r="A104" s="196"/>
      <c r="B104" s="219"/>
      <c r="C104" s="196"/>
      <c r="D104" s="196"/>
      <c r="E104" s="196"/>
      <c r="F104" s="196"/>
      <c r="G104" s="196"/>
    </row>
    <row r="105" spans="1:7" x14ac:dyDescent="0.25">
      <c r="A105" s="196"/>
      <c r="B105" s="219"/>
      <c r="C105" s="196"/>
      <c r="D105" s="196"/>
      <c r="E105" s="196"/>
      <c r="F105" s="196"/>
      <c r="G105" s="196"/>
    </row>
    <row r="106" spans="1:7" x14ac:dyDescent="0.25">
      <c r="A106" s="196"/>
      <c r="B106" s="219"/>
      <c r="C106" s="196"/>
      <c r="D106" s="196"/>
      <c r="E106" s="196"/>
      <c r="F106" s="196"/>
      <c r="G106" s="196"/>
    </row>
    <row r="107" spans="1:7" x14ac:dyDescent="0.25">
      <c r="A107" s="196"/>
      <c r="B107" s="219"/>
      <c r="C107" s="196"/>
      <c r="D107" s="196"/>
      <c r="E107" s="196"/>
      <c r="F107" s="196"/>
      <c r="G107" s="196"/>
    </row>
    <row r="108" spans="1:7" x14ac:dyDescent="0.25">
      <c r="A108" s="196"/>
      <c r="B108" s="219"/>
      <c r="C108" s="196"/>
      <c r="D108" s="196"/>
      <c r="E108" s="196"/>
      <c r="F108" s="196"/>
      <c r="G108" s="196"/>
    </row>
    <row r="109" spans="1:7" x14ac:dyDescent="0.25">
      <c r="A109" s="196"/>
      <c r="B109" s="219"/>
      <c r="C109" s="196"/>
      <c r="D109" s="196"/>
      <c r="E109" s="196"/>
      <c r="F109" s="196"/>
      <c r="G109" s="196"/>
    </row>
    <row r="110" spans="1:7" x14ac:dyDescent="0.25">
      <c r="A110" s="196"/>
      <c r="B110" s="219"/>
      <c r="C110" s="196"/>
      <c r="D110" s="196"/>
      <c r="E110" s="196"/>
      <c r="F110" s="196"/>
      <c r="G110" s="196"/>
    </row>
    <row r="111" spans="1:7" x14ac:dyDescent="0.25">
      <c r="A111" s="196"/>
      <c r="B111" s="219"/>
      <c r="C111" s="196"/>
      <c r="D111" s="196"/>
      <c r="E111" s="196"/>
      <c r="F111" s="196"/>
      <c r="G111" s="196"/>
    </row>
    <row r="112" spans="1:7" x14ac:dyDescent="0.25">
      <c r="A112" s="196"/>
      <c r="B112" s="219"/>
      <c r="C112" s="196"/>
      <c r="D112" s="196"/>
      <c r="E112" s="196"/>
      <c r="F112" s="196"/>
      <c r="G112" s="196"/>
    </row>
    <row r="113" spans="1:7" x14ac:dyDescent="0.25">
      <c r="A113" s="196"/>
      <c r="B113" s="219"/>
      <c r="C113" s="196"/>
      <c r="D113" s="196"/>
      <c r="E113" s="196"/>
      <c r="F113" s="196"/>
      <c r="G113" s="196"/>
    </row>
    <row r="114" spans="1:7" x14ac:dyDescent="0.25">
      <c r="A114" s="196"/>
      <c r="B114" s="219"/>
      <c r="C114" s="196"/>
      <c r="D114" s="196"/>
      <c r="E114" s="196"/>
      <c r="F114" s="196"/>
      <c r="G114" s="196"/>
    </row>
    <row r="115" spans="1:7" x14ac:dyDescent="0.25">
      <c r="A115" s="196"/>
      <c r="B115" s="219"/>
      <c r="C115" s="196"/>
      <c r="D115" s="196"/>
      <c r="E115" s="196"/>
      <c r="F115" s="196"/>
      <c r="G115" s="196"/>
    </row>
    <row r="116" spans="1:7" x14ac:dyDescent="0.25">
      <c r="A116" s="196"/>
      <c r="B116" s="219"/>
      <c r="C116" s="196"/>
      <c r="D116" s="196"/>
      <c r="E116" s="196"/>
      <c r="F116" s="196"/>
      <c r="G116" s="196"/>
    </row>
    <row r="117" spans="1:7" x14ac:dyDescent="0.25">
      <c r="A117" s="196"/>
      <c r="B117" s="219"/>
      <c r="C117" s="196"/>
      <c r="D117" s="196"/>
      <c r="E117" s="196"/>
      <c r="F117" s="196"/>
      <c r="G117" s="196"/>
    </row>
    <row r="118" spans="1:7" x14ac:dyDescent="0.25">
      <c r="A118" s="196"/>
      <c r="B118" s="219"/>
      <c r="C118" s="196"/>
      <c r="D118" s="196"/>
      <c r="E118" s="196"/>
      <c r="F118" s="196"/>
      <c r="G118" s="196"/>
    </row>
    <row r="119" spans="1:7" x14ac:dyDescent="0.25">
      <c r="A119" s="196"/>
      <c r="B119" s="219"/>
      <c r="C119" s="196"/>
      <c r="D119" s="196"/>
      <c r="E119" s="196"/>
      <c r="F119" s="196"/>
      <c r="G119" s="196"/>
    </row>
    <row r="120" spans="1:7" x14ac:dyDescent="0.25">
      <c r="A120" s="196"/>
      <c r="B120" s="219"/>
      <c r="C120" s="196"/>
      <c r="D120" s="196"/>
      <c r="E120" s="196"/>
      <c r="F120" s="196"/>
      <c r="G120" s="196"/>
    </row>
    <row r="121" spans="1:7" x14ac:dyDescent="0.25">
      <c r="A121" s="196"/>
      <c r="B121" s="219"/>
      <c r="C121" s="196"/>
      <c r="D121" s="196"/>
      <c r="E121" s="196"/>
      <c r="F121" s="196"/>
      <c r="G121" s="196"/>
    </row>
    <row r="122" spans="1:7" x14ac:dyDescent="0.25">
      <c r="A122" s="196"/>
      <c r="B122" s="219"/>
      <c r="C122" s="196"/>
      <c r="D122" s="196"/>
      <c r="E122" s="196"/>
      <c r="F122" s="196"/>
      <c r="G122" s="196"/>
    </row>
    <row r="123" spans="1:7" x14ac:dyDescent="0.25">
      <c r="A123" s="196"/>
      <c r="B123" s="219"/>
      <c r="C123" s="196"/>
      <c r="D123" s="196"/>
      <c r="E123" s="196"/>
      <c r="F123" s="196"/>
      <c r="G123" s="196"/>
    </row>
    <row r="124" spans="1:7" x14ac:dyDescent="0.25">
      <c r="A124" s="196"/>
      <c r="B124" s="219"/>
      <c r="C124" s="196"/>
      <c r="D124" s="196"/>
      <c r="E124" s="196"/>
      <c r="F124" s="196"/>
      <c r="G124" s="196"/>
    </row>
    <row r="125" spans="1:7" x14ac:dyDescent="0.25">
      <c r="A125" s="196"/>
      <c r="B125" s="219"/>
      <c r="C125" s="196"/>
      <c r="D125" s="196"/>
      <c r="E125" s="196"/>
      <c r="F125" s="196"/>
      <c r="G125" s="196"/>
    </row>
    <row r="126" spans="1:7" x14ac:dyDescent="0.25">
      <c r="A126" s="196"/>
      <c r="B126" s="219"/>
      <c r="C126" s="196"/>
      <c r="D126" s="196"/>
      <c r="E126" s="196"/>
      <c r="F126" s="196"/>
      <c r="G126" s="196"/>
    </row>
    <row r="127" spans="1:7" x14ac:dyDescent="0.25">
      <c r="A127" s="196"/>
      <c r="B127" s="219"/>
      <c r="C127" s="196"/>
      <c r="D127" s="196"/>
      <c r="E127" s="196"/>
      <c r="F127" s="196"/>
      <c r="G127" s="196"/>
    </row>
    <row r="128" spans="1:7" x14ac:dyDescent="0.25">
      <c r="A128" s="196"/>
      <c r="B128" s="219"/>
      <c r="C128" s="196"/>
      <c r="D128" s="196"/>
      <c r="E128" s="196"/>
      <c r="F128" s="196"/>
      <c r="G128" s="196"/>
    </row>
    <row r="129" spans="1:7" x14ac:dyDescent="0.25">
      <c r="A129" s="196"/>
      <c r="B129" s="219"/>
      <c r="C129" s="196"/>
      <c r="D129" s="196"/>
      <c r="E129" s="196"/>
      <c r="F129" s="196"/>
      <c r="G129" s="196"/>
    </row>
    <row r="130" spans="1:7" x14ac:dyDescent="0.25">
      <c r="A130" s="196"/>
      <c r="B130" s="219"/>
      <c r="C130" s="196"/>
      <c r="D130" s="196"/>
      <c r="E130" s="196"/>
      <c r="F130" s="196"/>
      <c r="G130" s="196"/>
    </row>
    <row r="131" spans="1:7" x14ac:dyDescent="0.25">
      <c r="A131" s="196"/>
      <c r="B131" s="219"/>
      <c r="C131" s="196"/>
      <c r="D131" s="196"/>
      <c r="E131" s="196"/>
      <c r="F131" s="196"/>
      <c r="G131" s="196"/>
    </row>
    <row r="132" spans="1:7" x14ac:dyDescent="0.25">
      <c r="A132" s="196"/>
      <c r="B132" s="219"/>
      <c r="C132" s="196"/>
      <c r="D132" s="196"/>
      <c r="E132" s="196"/>
      <c r="F132" s="196"/>
      <c r="G132" s="196"/>
    </row>
    <row r="133" spans="1:7" x14ac:dyDescent="0.25">
      <c r="A133" s="196"/>
      <c r="B133" s="219"/>
      <c r="C133" s="196"/>
      <c r="D133" s="196"/>
      <c r="E133" s="196"/>
      <c r="F133" s="196"/>
      <c r="G133" s="196"/>
    </row>
    <row r="134" spans="1:7" x14ac:dyDescent="0.25">
      <c r="A134" s="196"/>
      <c r="B134" s="219"/>
      <c r="C134" s="196"/>
      <c r="D134" s="196"/>
      <c r="E134" s="196"/>
      <c r="F134" s="196"/>
      <c r="G134" s="196"/>
    </row>
    <row r="135" spans="1:7" x14ac:dyDescent="0.25">
      <c r="A135" s="196"/>
      <c r="B135" s="219"/>
      <c r="C135" s="196"/>
      <c r="D135" s="196"/>
      <c r="E135" s="196"/>
      <c r="F135" s="196"/>
      <c r="G135" s="196"/>
    </row>
    <row r="136" spans="1:7" x14ac:dyDescent="0.25">
      <c r="A136" s="196"/>
      <c r="B136" s="219"/>
      <c r="C136" s="196"/>
      <c r="D136" s="196"/>
      <c r="E136" s="196"/>
      <c r="F136" s="196"/>
      <c r="G136" s="196"/>
    </row>
    <row r="137" spans="1:7" x14ac:dyDescent="0.25">
      <c r="A137" s="196"/>
      <c r="B137" s="219"/>
      <c r="C137" s="196"/>
      <c r="D137" s="196"/>
      <c r="E137" s="196"/>
      <c r="F137" s="196"/>
      <c r="G137" s="196"/>
    </row>
    <row r="138" spans="1:7" x14ac:dyDescent="0.25">
      <c r="A138" s="196"/>
      <c r="B138" s="219"/>
      <c r="C138" s="196"/>
      <c r="D138" s="196"/>
      <c r="E138" s="196"/>
      <c r="F138" s="196"/>
      <c r="G138" s="196"/>
    </row>
    <row r="139" spans="1:7" x14ac:dyDescent="0.25">
      <c r="A139" s="196"/>
      <c r="B139" s="219"/>
      <c r="C139" s="196"/>
      <c r="D139" s="196"/>
      <c r="E139" s="196"/>
      <c r="F139" s="196"/>
      <c r="G139" s="196"/>
    </row>
    <row r="140" spans="1:7" x14ac:dyDescent="0.25">
      <c r="A140" s="196"/>
      <c r="B140" s="219"/>
      <c r="C140" s="196"/>
      <c r="D140" s="196"/>
      <c r="E140" s="196"/>
      <c r="F140" s="196"/>
      <c r="G140" s="196"/>
    </row>
    <row r="141" spans="1:7" x14ac:dyDescent="0.25">
      <c r="A141" s="196"/>
      <c r="B141" s="219"/>
      <c r="C141" s="196"/>
      <c r="D141" s="196"/>
      <c r="E141" s="196"/>
      <c r="F141" s="196"/>
      <c r="G141" s="196"/>
    </row>
    <row r="142" spans="1:7" x14ac:dyDescent="0.25">
      <c r="A142" s="196"/>
      <c r="B142" s="219"/>
      <c r="C142" s="196"/>
      <c r="D142" s="196"/>
      <c r="E142" s="196"/>
      <c r="F142" s="196"/>
      <c r="G142" s="196"/>
    </row>
    <row r="143" spans="1:7" x14ac:dyDescent="0.25">
      <c r="A143" s="196"/>
      <c r="B143" s="219"/>
      <c r="C143" s="196"/>
      <c r="D143" s="196"/>
      <c r="E143" s="196"/>
      <c r="F143" s="196"/>
      <c r="G143" s="196"/>
    </row>
    <row r="144" spans="1:7" x14ac:dyDescent="0.25">
      <c r="A144" s="196"/>
      <c r="B144" s="219"/>
      <c r="C144" s="196"/>
      <c r="D144" s="196"/>
      <c r="E144" s="196"/>
      <c r="F144" s="196"/>
      <c r="G144" s="196"/>
    </row>
    <row r="145" spans="1:7" x14ac:dyDescent="0.25">
      <c r="A145" s="196"/>
      <c r="B145" s="219"/>
      <c r="C145" s="196"/>
      <c r="D145" s="196"/>
      <c r="E145" s="196"/>
      <c r="F145" s="196"/>
      <c r="G145" s="196"/>
    </row>
    <row r="146" spans="1:7" x14ac:dyDescent="0.25">
      <c r="A146" s="196"/>
      <c r="B146" s="219"/>
      <c r="C146" s="196"/>
      <c r="D146" s="196"/>
      <c r="E146" s="196"/>
      <c r="F146" s="196"/>
      <c r="G146" s="196"/>
    </row>
    <row r="147" spans="1:7" x14ac:dyDescent="0.25">
      <c r="A147" s="196"/>
      <c r="B147" s="219"/>
      <c r="C147" s="196"/>
      <c r="D147" s="196"/>
      <c r="E147" s="196"/>
      <c r="F147" s="196"/>
      <c r="G147" s="196"/>
    </row>
    <row r="148" spans="1:7" x14ac:dyDescent="0.25">
      <c r="A148" s="196"/>
      <c r="B148" s="219"/>
      <c r="C148" s="196"/>
      <c r="D148" s="196"/>
      <c r="E148" s="196"/>
      <c r="F148" s="196"/>
      <c r="G148" s="196"/>
    </row>
    <row r="149" spans="1:7" x14ac:dyDescent="0.25">
      <c r="A149" s="196"/>
      <c r="B149" s="219"/>
      <c r="C149" s="196"/>
      <c r="D149" s="196"/>
      <c r="E149" s="196"/>
      <c r="F149" s="196"/>
      <c r="G149" s="196"/>
    </row>
    <row r="150" spans="1:7" x14ac:dyDescent="0.25">
      <c r="A150" s="196"/>
      <c r="B150" s="219"/>
      <c r="C150" s="196"/>
      <c r="D150" s="196"/>
      <c r="E150" s="196"/>
      <c r="F150" s="196"/>
      <c r="G150" s="196"/>
    </row>
    <row r="151" spans="1:7" x14ac:dyDescent="0.25">
      <c r="A151" s="196"/>
      <c r="B151" s="219"/>
      <c r="C151" s="196"/>
      <c r="D151" s="196"/>
      <c r="E151" s="196"/>
      <c r="F151" s="196"/>
      <c r="G151" s="196"/>
    </row>
    <row r="152" spans="1:7" x14ac:dyDescent="0.25">
      <c r="A152" s="196"/>
      <c r="B152" s="219"/>
      <c r="C152" s="196"/>
      <c r="D152" s="196"/>
      <c r="E152" s="196"/>
      <c r="F152" s="196"/>
      <c r="G152" s="196"/>
    </row>
    <row r="153" spans="1:7" x14ac:dyDescent="0.25">
      <c r="A153" s="196"/>
      <c r="B153" s="219"/>
      <c r="C153" s="196"/>
      <c r="D153" s="196"/>
      <c r="E153" s="196"/>
      <c r="F153" s="196"/>
      <c r="G153" s="196"/>
    </row>
    <row r="154" spans="1:7" x14ac:dyDescent="0.25">
      <c r="A154" s="196"/>
      <c r="B154" s="219"/>
      <c r="C154" s="196"/>
      <c r="D154" s="196"/>
      <c r="E154" s="196"/>
      <c r="F154" s="196"/>
      <c r="G154" s="196"/>
    </row>
    <row r="155" spans="1:7" x14ac:dyDescent="0.25">
      <c r="A155" s="196"/>
      <c r="B155" s="195"/>
      <c r="C155" s="196"/>
      <c r="D155" s="196"/>
      <c r="E155" s="196"/>
      <c r="F155" s="196"/>
      <c r="G155" s="196"/>
    </row>
    <row r="156" spans="1:7" x14ac:dyDescent="0.25">
      <c r="A156" s="196"/>
      <c r="B156" s="195"/>
      <c r="C156" s="196"/>
      <c r="D156" s="196"/>
      <c r="E156" s="196"/>
      <c r="F156" s="196"/>
      <c r="G156" s="196"/>
    </row>
    <row r="157" spans="1:7" x14ac:dyDescent="0.25">
      <c r="A157" s="196"/>
      <c r="B157" s="195"/>
      <c r="C157" s="196"/>
      <c r="D157" s="196"/>
      <c r="E157" s="196"/>
      <c r="F157" s="196"/>
      <c r="G157" s="196"/>
    </row>
    <row r="158" spans="1:7" x14ac:dyDescent="0.25">
      <c r="A158" s="196"/>
      <c r="B158" s="195"/>
      <c r="C158" s="196"/>
      <c r="D158" s="196"/>
      <c r="E158" s="196"/>
      <c r="F158" s="196"/>
      <c r="G158" s="196"/>
    </row>
  </sheetData>
  <mergeCells count="26">
    <mergeCell ref="A1:G2"/>
    <mergeCell ref="A5:A6"/>
    <mergeCell ref="B5:B6"/>
    <mergeCell ref="C5:C6"/>
    <mergeCell ref="A56:C56"/>
    <mergeCell ref="A18:C18"/>
    <mergeCell ref="A25:C25"/>
    <mergeCell ref="A32:C32"/>
    <mergeCell ref="A41:C41"/>
    <mergeCell ref="A48:C48"/>
    <mergeCell ref="D5:F5"/>
    <mergeCell ref="G5:G6"/>
    <mergeCell ref="A8:C8"/>
    <mergeCell ref="A84:B84"/>
    <mergeCell ref="A3:G4"/>
    <mergeCell ref="A55:B55"/>
    <mergeCell ref="A62:B62"/>
    <mergeCell ref="A77:B77"/>
    <mergeCell ref="A17:B17"/>
    <mergeCell ref="A31:B31"/>
    <mergeCell ref="A24:B24"/>
    <mergeCell ref="A38:B38"/>
    <mergeCell ref="A47:B47"/>
    <mergeCell ref="A63:C63"/>
    <mergeCell ref="A71:C71"/>
    <mergeCell ref="A78:C78"/>
  </mergeCells>
  <pageMargins left="0.75" right="0.75" top="1" bottom="1" header="0.5" footer="0.5"/>
  <pageSetup paperSize="9" fitToHeight="0" orientation="portrait" r:id="rId1"/>
  <headerFooter alignWithMargins="0"/>
  <ignoredErrors>
    <ignoredError sqref="C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59"/>
  <sheetViews>
    <sheetView topLeftCell="A4" zoomScaleNormal="100" workbookViewId="0">
      <selection sqref="A1:G2"/>
    </sheetView>
  </sheetViews>
  <sheetFormatPr defaultColWidth="9.109375" defaultRowHeight="13.2" x14ac:dyDescent="0.25"/>
  <cols>
    <col min="1" max="1" width="11" style="186" customWidth="1"/>
    <col min="2" max="2" width="32.88671875" style="197" customWidth="1"/>
    <col min="3" max="3" width="10" style="186" customWidth="1"/>
    <col min="4" max="4" width="7.33203125" style="186" customWidth="1"/>
    <col min="5" max="5" width="7.6640625" style="186" customWidth="1"/>
    <col min="6" max="6" width="7.44140625" style="186" customWidth="1"/>
    <col min="7" max="7" width="11.88671875" style="186" customWidth="1"/>
    <col min="8" max="16384" width="9.109375" style="183"/>
  </cols>
  <sheetData>
    <row r="1" spans="1:8" x14ac:dyDescent="0.25">
      <c r="A1" s="251" t="s">
        <v>261</v>
      </c>
      <c r="B1" s="251"/>
      <c r="C1" s="251"/>
      <c r="D1" s="251"/>
      <c r="E1" s="251"/>
      <c r="F1" s="251"/>
      <c r="G1" s="251"/>
    </row>
    <row r="2" spans="1:8" ht="21" customHeight="1" x14ac:dyDescent="0.25">
      <c r="A2" s="251"/>
      <c r="B2" s="251"/>
      <c r="C2" s="251"/>
      <c r="D2" s="251"/>
      <c r="E2" s="251"/>
      <c r="F2" s="251"/>
      <c r="G2" s="251"/>
    </row>
    <row r="3" spans="1:8" ht="12.75" customHeight="1" x14ac:dyDescent="0.25">
      <c r="A3" s="246" t="s">
        <v>258</v>
      </c>
      <c r="B3" s="246"/>
      <c r="C3" s="246"/>
      <c r="D3" s="246"/>
      <c r="E3" s="246"/>
      <c r="F3" s="246"/>
      <c r="G3" s="246"/>
    </row>
    <row r="4" spans="1:8" ht="157.5" customHeight="1" x14ac:dyDescent="0.25">
      <c r="A4" s="247"/>
      <c r="B4" s="247"/>
      <c r="C4" s="247"/>
      <c r="D4" s="247"/>
      <c r="E4" s="247"/>
      <c r="F4" s="247"/>
      <c r="G4" s="247"/>
    </row>
    <row r="5" spans="1:8" ht="33.75" customHeight="1" x14ac:dyDescent="0.25">
      <c r="A5" s="252" t="s">
        <v>204</v>
      </c>
      <c r="B5" s="252" t="s">
        <v>205</v>
      </c>
      <c r="C5" s="252" t="s">
        <v>206</v>
      </c>
      <c r="D5" s="252" t="s">
        <v>207</v>
      </c>
      <c r="E5" s="252"/>
      <c r="F5" s="252"/>
      <c r="G5" s="252" t="s">
        <v>23</v>
      </c>
    </row>
    <row r="6" spans="1:8" ht="34.5" customHeight="1" x14ac:dyDescent="0.25">
      <c r="A6" s="252"/>
      <c r="B6" s="252"/>
      <c r="C6" s="252"/>
      <c r="D6" s="243" t="s">
        <v>17</v>
      </c>
      <c r="E6" s="243" t="s">
        <v>19</v>
      </c>
      <c r="F6" s="243" t="s">
        <v>21</v>
      </c>
      <c r="G6" s="252"/>
    </row>
    <row r="7" spans="1:8" s="186" customFormat="1" x14ac:dyDescent="0.25">
      <c r="A7" s="243" t="s">
        <v>2</v>
      </c>
      <c r="B7" s="243" t="s">
        <v>8</v>
      </c>
      <c r="C7" s="243" t="s">
        <v>15</v>
      </c>
      <c r="D7" s="243" t="s">
        <v>18</v>
      </c>
      <c r="E7" s="243" t="s">
        <v>20</v>
      </c>
      <c r="F7" s="243" t="s">
        <v>22</v>
      </c>
      <c r="G7" s="243" t="s">
        <v>24</v>
      </c>
    </row>
    <row r="8" spans="1:8" ht="27.9" customHeight="1" x14ac:dyDescent="0.25">
      <c r="A8" s="250" t="s">
        <v>208</v>
      </c>
      <c r="B8" s="250"/>
      <c r="C8" s="250"/>
      <c r="D8" s="205">
        <f>D9</f>
        <v>16.649999999999999</v>
      </c>
      <c r="E8" s="205">
        <f>E9</f>
        <v>34.18</v>
      </c>
      <c r="F8" s="205">
        <f>F9</f>
        <v>84.53</v>
      </c>
      <c r="G8" s="205">
        <f>G9</f>
        <v>716.21</v>
      </c>
    </row>
    <row r="9" spans="1:8" x14ac:dyDescent="0.25">
      <c r="A9" s="243"/>
      <c r="B9" s="242" t="s">
        <v>243</v>
      </c>
      <c r="C9" s="243"/>
      <c r="D9" s="205">
        <f>D10+D11+D12+D13+D16</f>
        <v>16.649999999999999</v>
      </c>
      <c r="E9" s="205">
        <f t="shared" ref="E9:G9" si="0">E10+E11+E12+E13+E16</f>
        <v>34.18</v>
      </c>
      <c r="F9" s="205">
        <f t="shared" si="0"/>
        <v>84.53</v>
      </c>
      <c r="G9" s="205">
        <f t="shared" si="0"/>
        <v>716.21</v>
      </c>
      <c r="H9" s="211"/>
    </row>
    <row r="10" spans="1:8" x14ac:dyDescent="0.25">
      <c r="A10" s="221" t="s">
        <v>162</v>
      </c>
      <c r="B10" s="222" t="s">
        <v>35</v>
      </c>
      <c r="C10" s="221">
        <v>15</v>
      </c>
      <c r="D10" s="223">
        <v>3.9</v>
      </c>
      <c r="E10" s="223">
        <v>3.98</v>
      </c>
      <c r="F10" s="223">
        <v>0.53</v>
      </c>
      <c r="G10" s="223">
        <v>54.36</v>
      </c>
      <c r="H10" s="211"/>
    </row>
    <row r="11" spans="1:8" ht="26.4" x14ac:dyDescent="0.25">
      <c r="A11" s="221" t="s">
        <v>161</v>
      </c>
      <c r="B11" s="222" t="s">
        <v>183</v>
      </c>
      <c r="C11" s="221" t="s">
        <v>254</v>
      </c>
      <c r="D11" s="223">
        <v>8.75</v>
      </c>
      <c r="E11" s="223">
        <v>20.2</v>
      </c>
      <c r="F11" s="223">
        <v>34</v>
      </c>
      <c r="G11" s="223">
        <v>352.85</v>
      </c>
      <c r="H11" s="211"/>
    </row>
    <row r="12" spans="1:8" x14ac:dyDescent="0.25">
      <c r="A12" s="200" t="s">
        <v>163</v>
      </c>
      <c r="B12" s="199" t="s">
        <v>10</v>
      </c>
      <c r="C12" s="200">
        <v>200</v>
      </c>
      <c r="D12" s="201">
        <v>0</v>
      </c>
      <c r="E12" s="201">
        <v>0</v>
      </c>
      <c r="F12" s="201">
        <v>10</v>
      </c>
      <c r="G12" s="201">
        <v>42</v>
      </c>
      <c r="H12" s="211"/>
    </row>
    <row r="13" spans="1:8" x14ac:dyDescent="0.25">
      <c r="A13" s="221"/>
      <c r="B13" s="222" t="s">
        <v>234</v>
      </c>
      <c r="C13" s="221">
        <v>40</v>
      </c>
      <c r="D13" s="223">
        <v>3</v>
      </c>
      <c r="E13" s="223">
        <v>1</v>
      </c>
      <c r="F13" s="223">
        <v>21</v>
      </c>
      <c r="G13" s="223">
        <v>105</v>
      </c>
      <c r="H13" s="211"/>
    </row>
    <row r="14" spans="1:8" hidden="1" x14ac:dyDescent="0.25">
      <c r="A14" s="224"/>
      <c r="B14" s="222"/>
      <c r="C14" s="224"/>
      <c r="D14" s="223"/>
      <c r="E14" s="223"/>
      <c r="F14" s="223"/>
      <c r="G14" s="223"/>
      <c r="H14" s="211"/>
    </row>
    <row r="15" spans="1:8" hidden="1" x14ac:dyDescent="0.25">
      <c r="A15" s="225"/>
      <c r="B15" s="226"/>
      <c r="C15" s="225"/>
      <c r="D15" s="227"/>
      <c r="E15" s="227"/>
      <c r="F15" s="227"/>
      <c r="G15" s="227"/>
      <c r="H15" s="211"/>
    </row>
    <row r="16" spans="1:8" x14ac:dyDescent="0.25">
      <c r="A16" s="221"/>
      <c r="B16" s="222" t="s">
        <v>241</v>
      </c>
      <c r="C16" s="221">
        <v>30</v>
      </c>
      <c r="D16" s="223">
        <v>1</v>
      </c>
      <c r="E16" s="223">
        <v>9</v>
      </c>
      <c r="F16" s="223">
        <v>19</v>
      </c>
      <c r="G16" s="223">
        <v>162</v>
      </c>
      <c r="H16" s="211"/>
    </row>
    <row r="17" spans="1:14" x14ac:dyDescent="0.25">
      <c r="A17" s="248" t="s">
        <v>217</v>
      </c>
      <c r="B17" s="249"/>
      <c r="C17" s="228">
        <v>550</v>
      </c>
      <c r="D17" s="227"/>
      <c r="E17" s="227"/>
      <c r="F17" s="227"/>
      <c r="G17" s="227" t="s">
        <v>219</v>
      </c>
      <c r="H17" s="211"/>
    </row>
    <row r="18" spans="1:14" ht="27.9" customHeight="1" x14ac:dyDescent="0.25">
      <c r="A18" s="250" t="s">
        <v>209</v>
      </c>
      <c r="B18" s="250"/>
      <c r="C18" s="250"/>
      <c r="D18" s="205">
        <f>D19</f>
        <v>27.409999999999997</v>
      </c>
      <c r="E18" s="205">
        <f>E19</f>
        <v>18.64</v>
      </c>
      <c r="F18" s="205">
        <f>F19</f>
        <v>141.21</v>
      </c>
      <c r="G18" s="205">
        <f>G19</f>
        <v>841.83</v>
      </c>
      <c r="H18" s="211"/>
    </row>
    <row r="19" spans="1:14" x14ac:dyDescent="0.25">
      <c r="A19" s="243"/>
      <c r="B19" s="242" t="s">
        <v>243</v>
      </c>
      <c r="C19" s="243"/>
      <c r="D19" s="205">
        <f>D20+D21+D22+D23</f>
        <v>27.409999999999997</v>
      </c>
      <c r="E19" s="205">
        <f t="shared" ref="E19:G19" si="1">E20+E21+E22+E23</f>
        <v>18.64</v>
      </c>
      <c r="F19" s="205">
        <f t="shared" si="1"/>
        <v>141.21</v>
      </c>
      <c r="G19" s="205">
        <f t="shared" si="1"/>
        <v>841.83</v>
      </c>
      <c r="H19" s="211"/>
    </row>
    <row r="20" spans="1:14" x14ac:dyDescent="0.25">
      <c r="A20" s="198" t="s">
        <v>250</v>
      </c>
      <c r="B20" s="199" t="s">
        <v>233</v>
      </c>
      <c r="C20" s="200" t="s">
        <v>255</v>
      </c>
      <c r="D20" s="201">
        <v>17.45</v>
      </c>
      <c r="E20" s="201">
        <v>12.21</v>
      </c>
      <c r="F20" s="201">
        <v>46.68</v>
      </c>
      <c r="G20" s="201">
        <v>366.4</v>
      </c>
      <c r="H20" s="202"/>
      <c r="I20" s="232"/>
      <c r="J20" s="203"/>
      <c r="K20" s="194"/>
      <c r="L20" s="194"/>
      <c r="M20" s="194"/>
      <c r="N20" s="194"/>
    </row>
    <row r="21" spans="1:14" ht="27" customHeight="1" x14ac:dyDescent="0.25">
      <c r="A21" s="198" t="s">
        <v>224</v>
      </c>
      <c r="B21" s="206" t="s">
        <v>229</v>
      </c>
      <c r="C21" s="204">
        <v>200</v>
      </c>
      <c r="D21" s="201">
        <v>1.92</v>
      </c>
      <c r="E21" s="201">
        <v>0.11</v>
      </c>
      <c r="F21" s="201">
        <v>29.85</v>
      </c>
      <c r="G21" s="201">
        <v>128.09</v>
      </c>
      <c r="H21" s="211"/>
    </row>
    <row r="22" spans="1:14" x14ac:dyDescent="0.25">
      <c r="A22" s="204"/>
      <c r="B22" s="199" t="s">
        <v>11</v>
      </c>
      <c r="C22" s="204">
        <v>40</v>
      </c>
      <c r="D22" s="201">
        <v>3.04</v>
      </c>
      <c r="E22" s="201">
        <v>0.32</v>
      </c>
      <c r="F22" s="201">
        <v>19.68</v>
      </c>
      <c r="G22" s="201">
        <v>98.34</v>
      </c>
      <c r="H22" s="211"/>
    </row>
    <row r="23" spans="1:14" x14ac:dyDescent="0.25">
      <c r="A23" s="198"/>
      <c r="B23" s="199" t="s">
        <v>245</v>
      </c>
      <c r="C23" s="204">
        <v>60</v>
      </c>
      <c r="D23" s="201">
        <v>5</v>
      </c>
      <c r="E23" s="201">
        <v>6</v>
      </c>
      <c r="F23" s="201">
        <v>45</v>
      </c>
      <c r="G23" s="201">
        <v>249</v>
      </c>
      <c r="H23" s="211"/>
    </row>
    <row r="24" spans="1:14" x14ac:dyDescent="0.25">
      <c r="A24" s="244" t="s">
        <v>217</v>
      </c>
      <c r="B24" s="245"/>
      <c r="C24" s="243">
        <v>550</v>
      </c>
      <c r="D24" s="201"/>
      <c r="E24" s="201"/>
      <c r="F24" s="201"/>
      <c r="G24" s="201"/>
      <c r="H24" s="211"/>
    </row>
    <row r="25" spans="1:14" ht="27.9" customHeight="1" x14ac:dyDescent="0.25">
      <c r="A25" s="250" t="s">
        <v>210</v>
      </c>
      <c r="B25" s="250"/>
      <c r="C25" s="250"/>
      <c r="D25" s="205">
        <f>D26</f>
        <v>27.249999999999996</v>
      </c>
      <c r="E25" s="205">
        <f>E26</f>
        <v>29.359999999999996</v>
      </c>
      <c r="F25" s="205">
        <f>F26</f>
        <v>56.750000000000007</v>
      </c>
      <c r="G25" s="205">
        <f>G26</f>
        <v>612.94000000000005</v>
      </c>
      <c r="H25" s="211"/>
    </row>
    <row r="26" spans="1:14" x14ac:dyDescent="0.25">
      <c r="A26" s="243"/>
      <c r="B26" s="242" t="s">
        <v>243</v>
      </c>
      <c r="C26" s="243"/>
      <c r="D26" s="205">
        <f>D27+D28+D29+D30</f>
        <v>27.249999999999996</v>
      </c>
      <c r="E26" s="205">
        <f t="shared" ref="E26:G26" si="2">E27+E28+E29+E30</f>
        <v>29.359999999999996</v>
      </c>
      <c r="F26" s="205">
        <f t="shared" si="2"/>
        <v>56.750000000000007</v>
      </c>
      <c r="G26" s="205">
        <f t="shared" si="2"/>
        <v>612.94000000000005</v>
      </c>
      <c r="H26" s="211"/>
    </row>
    <row r="27" spans="1:14" ht="15" customHeight="1" x14ac:dyDescent="0.25">
      <c r="A27" s="198"/>
      <c r="B27" s="199" t="s">
        <v>242</v>
      </c>
      <c r="C27" s="204" t="s">
        <v>260</v>
      </c>
      <c r="D27" s="201">
        <v>0.4</v>
      </c>
      <c r="E27" s="201">
        <v>0.4</v>
      </c>
      <c r="F27" s="201">
        <v>9.8000000000000007</v>
      </c>
      <c r="G27" s="201">
        <v>47</v>
      </c>
      <c r="H27" s="211"/>
    </row>
    <row r="28" spans="1:14" x14ac:dyDescent="0.25">
      <c r="A28" s="204" t="s">
        <v>225</v>
      </c>
      <c r="B28" s="199" t="s">
        <v>226</v>
      </c>
      <c r="C28" s="204" t="s">
        <v>232</v>
      </c>
      <c r="D28" s="201">
        <v>21.06</v>
      </c>
      <c r="E28" s="201">
        <v>26.86</v>
      </c>
      <c r="F28" s="201">
        <v>3.75</v>
      </c>
      <c r="G28" s="201">
        <v>340.98</v>
      </c>
      <c r="H28" s="211"/>
    </row>
    <row r="29" spans="1:14" ht="29.25" customHeight="1" x14ac:dyDescent="0.25">
      <c r="A29" s="221" t="s">
        <v>164</v>
      </c>
      <c r="B29" s="222" t="s">
        <v>51</v>
      </c>
      <c r="C29" s="221">
        <v>200</v>
      </c>
      <c r="D29" s="223">
        <v>1.99</v>
      </c>
      <c r="E29" s="223">
        <v>1.7</v>
      </c>
      <c r="F29" s="223">
        <v>18.600000000000001</v>
      </c>
      <c r="G29" s="223">
        <v>102.03</v>
      </c>
      <c r="H29" s="211"/>
    </row>
    <row r="30" spans="1:14" ht="15" customHeight="1" x14ac:dyDescent="0.25">
      <c r="A30" s="204"/>
      <c r="B30" s="199" t="s">
        <v>11</v>
      </c>
      <c r="C30" s="204">
        <v>50</v>
      </c>
      <c r="D30" s="201">
        <v>3.8</v>
      </c>
      <c r="E30" s="201">
        <v>0.4</v>
      </c>
      <c r="F30" s="201">
        <v>24.6</v>
      </c>
      <c r="G30" s="201">
        <v>122.93</v>
      </c>
      <c r="H30" s="211"/>
    </row>
    <row r="31" spans="1:14" x14ac:dyDescent="0.25">
      <c r="A31" s="244" t="s">
        <v>217</v>
      </c>
      <c r="B31" s="245"/>
      <c r="C31" s="243">
        <v>580</v>
      </c>
      <c r="D31" s="201"/>
      <c r="E31" s="201"/>
      <c r="F31" s="201"/>
      <c r="G31" s="201"/>
      <c r="H31" s="211"/>
    </row>
    <row r="32" spans="1:14" ht="27.9" customHeight="1" x14ac:dyDescent="0.25">
      <c r="A32" s="250" t="s">
        <v>211</v>
      </c>
      <c r="B32" s="250"/>
      <c r="C32" s="250"/>
      <c r="D32" s="205">
        <f>D33</f>
        <v>23.839999999999996</v>
      </c>
      <c r="E32" s="205">
        <f>E33</f>
        <v>29.52</v>
      </c>
      <c r="F32" s="205">
        <f>F33</f>
        <v>108.00999999999999</v>
      </c>
      <c r="G32" s="205">
        <f>G33</f>
        <v>795.64</v>
      </c>
      <c r="H32" s="211"/>
    </row>
    <row r="33" spans="1:9" x14ac:dyDescent="0.25">
      <c r="A33" s="243"/>
      <c r="B33" s="242" t="s">
        <v>243</v>
      </c>
      <c r="C33" s="243"/>
      <c r="D33" s="205">
        <f>D34+D35+D36+D37</f>
        <v>23.839999999999996</v>
      </c>
      <c r="E33" s="205">
        <f t="shared" ref="E33:G33" si="3">E34+E35+E36+E37</f>
        <v>29.52</v>
      </c>
      <c r="F33" s="205">
        <f t="shared" si="3"/>
        <v>108.00999999999999</v>
      </c>
      <c r="G33" s="205">
        <f t="shared" si="3"/>
        <v>795.64</v>
      </c>
      <c r="H33" s="211"/>
    </row>
    <row r="34" spans="1:9" x14ac:dyDescent="0.25">
      <c r="A34" s="198" t="s">
        <v>169</v>
      </c>
      <c r="B34" s="199" t="s">
        <v>251</v>
      </c>
      <c r="C34" s="204" t="s">
        <v>256</v>
      </c>
      <c r="D34" s="201">
        <v>16.649999999999999</v>
      </c>
      <c r="E34" s="201">
        <v>27.2</v>
      </c>
      <c r="F34" s="201">
        <v>29.3</v>
      </c>
      <c r="G34" s="201">
        <v>428.9</v>
      </c>
      <c r="H34" s="211"/>
    </row>
    <row r="35" spans="1:9" ht="26.4" x14ac:dyDescent="0.25">
      <c r="A35" s="204" t="s">
        <v>42</v>
      </c>
      <c r="B35" s="199" t="s">
        <v>244</v>
      </c>
      <c r="C35" s="204">
        <v>200</v>
      </c>
      <c r="D35" s="201">
        <v>1.1499999999999999</v>
      </c>
      <c r="E35" s="201">
        <v>0</v>
      </c>
      <c r="F35" s="201">
        <v>12.03</v>
      </c>
      <c r="G35" s="201">
        <v>55.4</v>
      </c>
      <c r="H35" s="211"/>
      <c r="I35" s="183">
        <v>0</v>
      </c>
    </row>
    <row r="36" spans="1:9" x14ac:dyDescent="0.25">
      <c r="A36" s="204"/>
      <c r="B36" s="199" t="s">
        <v>11</v>
      </c>
      <c r="C36" s="204">
        <v>40</v>
      </c>
      <c r="D36" s="201">
        <v>3.04</v>
      </c>
      <c r="E36" s="201">
        <v>0.32</v>
      </c>
      <c r="F36" s="201">
        <v>19.68</v>
      </c>
      <c r="G36" s="201">
        <v>98.34</v>
      </c>
      <c r="H36" s="211"/>
    </row>
    <row r="37" spans="1:9" x14ac:dyDescent="0.25">
      <c r="A37" s="204"/>
      <c r="B37" s="199" t="s">
        <v>246</v>
      </c>
      <c r="C37" s="204">
        <v>60</v>
      </c>
      <c r="D37" s="201">
        <v>3</v>
      </c>
      <c r="E37" s="201">
        <v>2</v>
      </c>
      <c r="F37" s="201">
        <v>47</v>
      </c>
      <c r="G37" s="201">
        <v>213</v>
      </c>
      <c r="H37" s="211"/>
    </row>
    <row r="38" spans="1:9" ht="15" customHeight="1" x14ac:dyDescent="0.25">
      <c r="A38" s="244" t="s">
        <v>217</v>
      </c>
      <c r="B38" s="245"/>
      <c r="C38" s="243">
        <v>550</v>
      </c>
      <c r="D38" s="201"/>
      <c r="E38" s="201"/>
      <c r="F38" s="201"/>
      <c r="G38" s="201"/>
      <c r="H38" s="211"/>
    </row>
    <row r="39" spans="1:9" ht="15" customHeight="1" x14ac:dyDescent="0.25">
      <c r="A39" s="239"/>
      <c r="B39" s="240"/>
      <c r="C39" s="243"/>
      <c r="D39" s="201"/>
      <c r="E39" s="201"/>
      <c r="F39" s="201"/>
      <c r="G39" s="201"/>
      <c r="H39" s="211"/>
    </row>
    <row r="40" spans="1:9" ht="15" customHeight="1" x14ac:dyDescent="0.25">
      <c r="A40" s="239"/>
      <c r="B40" s="240"/>
      <c r="C40" s="243"/>
      <c r="D40" s="201"/>
      <c r="E40" s="201"/>
      <c r="F40" s="201"/>
      <c r="G40" s="201"/>
      <c r="H40" s="211"/>
    </row>
    <row r="41" spans="1:9" ht="27.9" customHeight="1" x14ac:dyDescent="0.25">
      <c r="A41" s="250" t="s">
        <v>212</v>
      </c>
      <c r="B41" s="250"/>
      <c r="C41" s="250"/>
      <c r="D41" s="205">
        <f>D42</f>
        <v>20.849999999999998</v>
      </c>
      <c r="E41" s="205">
        <f>E42</f>
        <v>17.599999999999998</v>
      </c>
      <c r="F41" s="205">
        <f>F42</f>
        <v>94.949999999999989</v>
      </c>
      <c r="G41" s="205">
        <f>G42</f>
        <v>634.05999999999995</v>
      </c>
      <c r="H41" s="211"/>
    </row>
    <row r="42" spans="1:9" x14ac:dyDescent="0.25">
      <c r="A42" s="243"/>
      <c r="B42" s="242" t="s">
        <v>243</v>
      </c>
      <c r="C42" s="243"/>
      <c r="D42" s="205">
        <f>D43+D44+D45+D46</f>
        <v>20.849999999999998</v>
      </c>
      <c r="E42" s="205">
        <f t="shared" ref="E42:G42" si="4">E43+E44+E45+E46</f>
        <v>17.599999999999998</v>
      </c>
      <c r="F42" s="205">
        <f t="shared" si="4"/>
        <v>94.949999999999989</v>
      </c>
      <c r="G42" s="205">
        <f t="shared" si="4"/>
        <v>634.05999999999995</v>
      </c>
      <c r="H42" s="211"/>
    </row>
    <row r="43" spans="1:9" x14ac:dyDescent="0.25">
      <c r="A43" s="204" t="s">
        <v>252</v>
      </c>
      <c r="B43" s="199" t="s">
        <v>249</v>
      </c>
      <c r="C43" s="204">
        <v>100</v>
      </c>
      <c r="D43" s="201">
        <v>12.55</v>
      </c>
      <c r="E43" s="201">
        <v>6.8</v>
      </c>
      <c r="F43" s="201">
        <v>15.53</v>
      </c>
      <c r="G43" s="201">
        <v>173.55</v>
      </c>
      <c r="H43" s="211"/>
    </row>
    <row r="44" spans="1:9" x14ac:dyDescent="0.25">
      <c r="A44" s="204" t="s">
        <v>34</v>
      </c>
      <c r="B44" s="199" t="s">
        <v>32</v>
      </c>
      <c r="C44" s="209">
        <v>200</v>
      </c>
      <c r="D44" s="201">
        <v>4.3499999999999996</v>
      </c>
      <c r="E44" s="201">
        <v>10.4</v>
      </c>
      <c r="F44" s="201">
        <v>29.32</v>
      </c>
      <c r="G44" s="201">
        <v>235</v>
      </c>
      <c r="H44" s="211"/>
    </row>
    <row r="45" spans="1:9" x14ac:dyDescent="0.25">
      <c r="A45" s="198" t="s">
        <v>253</v>
      </c>
      <c r="B45" s="199" t="s">
        <v>259</v>
      </c>
      <c r="C45" s="204">
        <v>200</v>
      </c>
      <c r="D45" s="201">
        <v>0.15</v>
      </c>
      <c r="E45" s="201">
        <v>0</v>
      </c>
      <c r="F45" s="201">
        <v>25.5</v>
      </c>
      <c r="G45" s="201">
        <v>102.58</v>
      </c>
      <c r="H45" s="211"/>
    </row>
    <row r="46" spans="1:9" ht="13.5" customHeight="1" x14ac:dyDescent="0.25">
      <c r="A46" s="204"/>
      <c r="B46" s="199" t="s">
        <v>11</v>
      </c>
      <c r="C46" s="204">
        <v>50</v>
      </c>
      <c r="D46" s="201">
        <v>3.8</v>
      </c>
      <c r="E46" s="201">
        <v>0.4</v>
      </c>
      <c r="F46" s="201">
        <v>24.6</v>
      </c>
      <c r="G46" s="201">
        <v>122.93</v>
      </c>
      <c r="H46" s="211"/>
    </row>
    <row r="47" spans="1:9" x14ac:dyDescent="0.25">
      <c r="A47" s="244" t="s">
        <v>217</v>
      </c>
      <c r="B47" s="245"/>
      <c r="C47" s="243">
        <v>550</v>
      </c>
      <c r="D47" s="201"/>
      <c r="E47" s="201"/>
      <c r="F47" s="201"/>
      <c r="G47" s="201"/>
      <c r="H47" s="211"/>
    </row>
    <row r="48" spans="1:9" ht="27.9" customHeight="1" x14ac:dyDescent="0.25">
      <c r="A48" s="250" t="s">
        <v>213</v>
      </c>
      <c r="B48" s="250"/>
      <c r="C48" s="250"/>
      <c r="D48" s="205">
        <f>D49</f>
        <v>17.060000000000002</v>
      </c>
      <c r="E48" s="205">
        <f t="shared" ref="E48:G48" si="5">E49</f>
        <v>32.730000000000004</v>
      </c>
      <c r="F48" s="205">
        <f t="shared" si="5"/>
        <v>101.69</v>
      </c>
      <c r="G48" s="205">
        <f t="shared" si="5"/>
        <v>773.36</v>
      </c>
      <c r="H48" s="211"/>
    </row>
    <row r="49" spans="1:24" x14ac:dyDescent="0.25">
      <c r="A49" s="243"/>
      <c r="B49" s="242" t="s">
        <v>243</v>
      </c>
      <c r="C49" s="243"/>
      <c r="D49" s="205">
        <f>D50+D51+D52+D53+D54</f>
        <v>17.060000000000002</v>
      </c>
      <c r="E49" s="205">
        <f t="shared" ref="E49:G49" si="6">E50+E51+E52+E53+E54</f>
        <v>32.730000000000004</v>
      </c>
      <c r="F49" s="205">
        <f t="shared" si="6"/>
        <v>101.69</v>
      </c>
      <c r="G49" s="205">
        <f t="shared" si="6"/>
        <v>773.36</v>
      </c>
      <c r="H49" s="211"/>
    </row>
    <row r="50" spans="1:24" x14ac:dyDescent="0.25">
      <c r="A50" s="221" t="s">
        <v>162</v>
      </c>
      <c r="B50" s="222" t="s">
        <v>35</v>
      </c>
      <c r="C50" s="221">
        <v>15</v>
      </c>
      <c r="D50" s="223">
        <v>3.9</v>
      </c>
      <c r="E50" s="223">
        <v>3.98</v>
      </c>
      <c r="F50" s="223">
        <v>0.53</v>
      </c>
      <c r="G50" s="223">
        <v>54.36</v>
      </c>
      <c r="H50" s="211"/>
    </row>
    <row r="51" spans="1:24" ht="24.75" customHeight="1" x14ac:dyDescent="0.25">
      <c r="A51" s="204" t="s">
        <v>161</v>
      </c>
      <c r="B51" s="199" t="s">
        <v>187</v>
      </c>
      <c r="C51" s="204" t="s">
        <v>254</v>
      </c>
      <c r="D51" s="201">
        <v>9.16</v>
      </c>
      <c r="E51" s="201">
        <v>18.75</v>
      </c>
      <c r="F51" s="201">
        <v>51.16</v>
      </c>
      <c r="G51" s="201">
        <v>410</v>
      </c>
      <c r="H51" s="212"/>
      <c r="I51" s="184"/>
      <c r="J51" s="184"/>
      <c r="K51" s="184"/>
      <c r="L51" s="185"/>
      <c r="M51" s="184"/>
      <c r="N51" s="184"/>
      <c r="O51" s="184"/>
      <c r="P51" s="184"/>
      <c r="Q51" s="184"/>
    </row>
    <row r="52" spans="1:24" ht="12" customHeight="1" x14ac:dyDescent="0.25">
      <c r="A52" s="200" t="s">
        <v>163</v>
      </c>
      <c r="B52" s="199" t="s">
        <v>10</v>
      </c>
      <c r="C52" s="200">
        <v>200</v>
      </c>
      <c r="D52" s="201">
        <v>0</v>
      </c>
      <c r="E52" s="201">
        <v>0</v>
      </c>
      <c r="F52" s="201">
        <v>10</v>
      </c>
      <c r="G52" s="201">
        <v>42</v>
      </c>
      <c r="H52" s="212"/>
      <c r="I52" s="184"/>
      <c r="J52" s="184"/>
      <c r="K52" s="184"/>
      <c r="L52" s="185"/>
      <c r="M52" s="184"/>
      <c r="N52" s="184"/>
      <c r="O52" s="184"/>
      <c r="P52" s="184"/>
      <c r="Q52" s="184"/>
    </row>
    <row r="53" spans="1:24" x14ac:dyDescent="0.25">
      <c r="A53" s="221"/>
      <c r="B53" s="222" t="s">
        <v>234</v>
      </c>
      <c r="C53" s="221">
        <v>40</v>
      </c>
      <c r="D53" s="223">
        <v>3</v>
      </c>
      <c r="E53" s="223">
        <v>1</v>
      </c>
      <c r="F53" s="223">
        <v>21</v>
      </c>
      <c r="G53" s="223">
        <v>105</v>
      </c>
      <c r="H53" s="212"/>
      <c r="I53" s="184"/>
      <c r="J53" s="184"/>
      <c r="K53" s="184"/>
      <c r="L53" s="184"/>
      <c r="M53" s="184"/>
      <c r="N53" s="184"/>
      <c r="O53" s="184"/>
      <c r="P53" s="184"/>
    </row>
    <row r="54" spans="1:24" x14ac:dyDescent="0.25">
      <c r="A54" s="221"/>
      <c r="B54" s="222" t="s">
        <v>241</v>
      </c>
      <c r="C54" s="221">
        <v>30</v>
      </c>
      <c r="D54" s="223">
        <v>1</v>
      </c>
      <c r="E54" s="223">
        <v>9</v>
      </c>
      <c r="F54" s="223">
        <v>19</v>
      </c>
      <c r="G54" s="223">
        <v>162</v>
      </c>
      <c r="H54" s="212"/>
      <c r="I54" s="184"/>
      <c r="J54" s="184"/>
      <c r="K54" s="184"/>
      <c r="L54" s="184"/>
      <c r="M54" s="184"/>
      <c r="N54" s="184"/>
      <c r="O54" s="184"/>
      <c r="P54" s="184"/>
    </row>
    <row r="55" spans="1:24" x14ac:dyDescent="0.25">
      <c r="A55" s="244" t="s">
        <v>217</v>
      </c>
      <c r="B55" s="245"/>
      <c r="C55" s="208">
        <v>550</v>
      </c>
      <c r="D55" s="207"/>
      <c r="E55" s="207"/>
      <c r="F55" s="207"/>
      <c r="G55" s="207"/>
      <c r="H55" s="211"/>
    </row>
    <row r="56" spans="1:24" ht="27.9" customHeight="1" x14ac:dyDescent="0.25">
      <c r="A56" s="253" t="s">
        <v>64</v>
      </c>
      <c r="B56" s="254"/>
      <c r="C56" s="255"/>
      <c r="D56" s="205">
        <f>D57</f>
        <v>17.63</v>
      </c>
      <c r="E56" s="205">
        <f>E57</f>
        <v>37.869999999999997</v>
      </c>
      <c r="F56" s="205">
        <f>F57</f>
        <v>77.039999999999992</v>
      </c>
      <c r="G56" s="205">
        <f>G57</f>
        <v>725.2</v>
      </c>
      <c r="H56" s="211"/>
    </row>
    <row r="57" spans="1:24" x14ac:dyDescent="0.25">
      <c r="A57" s="243"/>
      <c r="B57" s="242" t="s">
        <v>243</v>
      </c>
      <c r="C57" s="243"/>
      <c r="D57" s="205">
        <f>D58+D59+D60+D61</f>
        <v>17.63</v>
      </c>
      <c r="E57" s="205">
        <f t="shared" ref="E57:G57" si="7">E58+E59+E60+E61</f>
        <v>37.869999999999997</v>
      </c>
      <c r="F57" s="205">
        <f t="shared" si="7"/>
        <v>77.039999999999992</v>
      </c>
      <c r="G57" s="205">
        <f t="shared" si="7"/>
        <v>725.2</v>
      </c>
      <c r="H57" s="211"/>
    </row>
    <row r="58" spans="1:24" x14ac:dyDescent="0.25">
      <c r="A58" s="204" t="s">
        <v>227</v>
      </c>
      <c r="B58" s="199" t="s">
        <v>228</v>
      </c>
      <c r="C58" s="204">
        <v>100</v>
      </c>
      <c r="D58" s="194">
        <v>0.8</v>
      </c>
      <c r="E58" s="201">
        <v>0</v>
      </c>
      <c r="F58" s="201">
        <v>1.7</v>
      </c>
      <c r="G58" s="201">
        <v>10</v>
      </c>
      <c r="H58" s="211"/>
    </row>
    <row r="59" spans="1:24" ht="13.5" customHeight="1" x14ac:dyDescent="0.25">
      <c r="A59" s="204" t="s">
        <v>220</v>
      </c>
      <c r="B59" s="199" t="s">
        <v>221</v>
      </c>
      <c r="C59" s="204" t="s">
        <v>231</v>
      </c>
      <c r="D59" s="201">
        <v>11.11</v>
      </c>
      <c r="E59" s="201">
        <v>37.36</v>
      </c>
      <c r="F59" s="201">
        <v>20.89</v>
      </c>
      <c r="G59" s="201">
        <v>464.18</v>
      </c>
      <c r="H59" s="19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</row>
    <row r="60" spans="1:24" ht="14.25" customHeight="1" x14ac:dyDescent="0.25">
      <c r="A60" s="198" t="s">
        <v>224</v>
      </c>
      <c r="B60" s="206" t="s">
        <v>229</v>
      </c>
      <c r="C60" s="204">
        <v>200</v>
      </c>
      <c r="D60" s="201">
        <v>1.92</v>
      </c>
      <c r="E60" s="201">
        <v>0.11</v>
      </c>
      <c r="F60" s="201">
        <v>29.85</v>
      </c>
      <c r="G60" s="201">
        <v>128.09</v>
      </c>
      <c r="H60" s="213"/>
      <c r="I60" s="186"/>
      <c r="J60" s="186"/>
      <c r="K60" s="182"/>
      <c r="L60" s="186"/>
      <c r="M60" s="186"/>
      <c r="N60" s="182"/>
      <c r="O60" s="186"/>
      <c r="P60" s="186"/>
      <c r="Q60" s="186"/>
      <c r="R60" s="186"/>
      <c r="S60" s="186"/>
      <c r="T60" s="186"/>
      <c r="U60" s="186"/>
      <c r="V60" s="186"/>
      <c r="W60" s="186"/>
      <c r="X60" s="186"/>
    </row>
    <row r="61" spans="1:24" ht="14.25" customHeight="1" x14ac:dyDescent="0.25">
      <c r="A61" s="204"/>
      <c r="B61" s="199" t="s">
        <v>11</v>
      </c>
      <c r="C61" s="204">
        <v>50</v>
      </c>
      <c r="D61" s="201">
        <v>3.8</v>
      </c>
      <c r="E61" s="201">
        <v>0.4</v>
      </c>
      <c r="F61" s="201">
        <v>24.6</v>
      </c>
      <c r="G61" s="201">
        <v>122.93</v>
      </c>
      <c r="H61" s="213"/>
      <c r="I61" s="186"/>
      <c r="J61" s="186"/>
      <c r="K61" s="182"/>
      <c r="L61" s="186"/>
      <c r="M61" s="186"/>
      <c r="N61" s="182"/>
      <c r="O61" s="186"/>
      <c r="P61" s="186"/>
      <c r="Q61" s="186"/>
      <c r="R61" s="186"/>
      <c r="S61" s="186"/>
      <c r="T61" s="186"/>
      <c r="U61" s="186"/>
      <c r="V61" s="186"/>
      <c r="W61" s="186"/>
      <c r="X61" s="186"/>
    </row>
    <row r="62" spans="1:24" ht="17.25" customHeight="1" x14ac:dyDescent="0.25">
      <c r="A62" s="244" t="s">
        <v>217</v>
      </c>
      <c r="B62" s="245"/>
      <c r="C62" s="208">
        <v>550</v>
      </c>
      <c r="D62" s="207"/>
      <c r="E62" s="207"/>
      <c r="F62" s="207"/>
      <c r="G62" s="207"/>
      <c r="H62" s="213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</row>
    <row r="63" spans="1:24" ht="27.9" customHeight="1" x14ac:dyDescent="0.25">
      <c r="A63" s="250" t="s">
        <v>214</v>
      </c>
      <c r="B63" s="250"/>
      <c r="C63" s="250"/>
      <c r="D63" s="205">
        <f>D65+D66+D67+D68+D69</f>
        <v>21.15</v>
      </c>
      <c r="E63" s="205">
        <f t="shared" ref="E63:G63" si="8">E65+E66+E67+E68+E69</f>
        <v>24.04</v>
      </c>
      <c r="F63" s="205">
        <f t="shared" si="8"/>
        <v>128.91</v>
      </c>
      <c r="G63" s="205">
        <f t="shared" si="8"/>
        <v>822.12</v>
      </c>
      <c r="H63" s="211"/>
    </row>
    <row r="64" spans="1:24" ht="10.5" customHeight="1" x14ac:dyDescent="0.25">
      <c r="A64" s="243"/>
      <c r="B64" s="242" t="s">
        <v>243</v>
      </c>
      <c r="C64" s="243"/>
      <c r="D64" s="205">
        <v>21.15</v>
      </c>
      <c r="E64" s="205">
        <v>24.04</v>
      </c>
      <c r="F64" s="205">
        <v>128.91</v>
      </c>
      <c r="G64" s="205">
        <v>822.12</v>
      </c>
      <c r="H64" s="211"/>
    </row>
    <row r="65" spans="1:25" ht="12.75" customHeight="1" x14ac:dyDescent="0.25">
      <c r="A65" s="204" t="s">
        <v>160</v>
      </c>
      <c r="B65" s="199" t="s">
        <v>135</v>
      </c>
      <c r="C65" s="204">
        <v>10</v>
      </c>
      <c r="D65" s="201">
        <v>0.1</v>
      </c>
      <c r="E65" s="201">
        <v>7.26</v>
      </c>
      <c r="F65" s="201">
        <v>0.14000000000000001</v>
      </c>
      <c r="G65" s="201">
        <v>66.22</v>
      </c>
      <c r="H65" s="211"/>
      <c r="I65" s="196"/>
      <c r="J65" s="232"/>
      <c r="K65" s="196"/>
      <c r="L65" s="194"/>
      <c r="M65" s="194"/>
      <c r="N65" s="194"/>
      <c r="O65" s="194"/>
      <c r="P65" s="211"/>
    </row>
    <row r="66" spans="1:25" x14ac:dyDescent="0.25">
      <c r="A66" s="204" t="s">
        <v>239</v>
      </c>
      <c r="B66" s="199" t="s">
        <v>237</v>
      </c>
      <c r="C66" s="204" t="s">
        <v>257</v>
      </c>
      <c r="D66" s="201">
        <v>12.69</v>
      </c>
      <c r="E66" s="201">
        <v>10.76</v>
      </c>
      <c r="F66" s="201">
        <v>60.49</v>
      </c>
      <c r="G66" s="201">
        <v>389.53</v>
      </c>
      <c r="H66" s="211"/>
      <c r="I66" s="202"/>
      <c r="J66" s="232"/>
      <c r="K66" s="196"/>
      <c r="L66" s="194"/>
      <c r="M66" s="194"/>
      <c r="N66" s="194"/>
      <c r="O66" s="194"/>
      <c r="P66" s="211"/>
    </row>
    <row r="67" spans="1:25" x14ac:dyDescent="0.25">
      <c r="A67" s="221" t="s">
        <v>164</v>
      </c>
      <c r="B67" s="222" t="s">
        <v>51</v>
      </c>
      <c r="C67" s="221">
        <v>200</v>
      </c>
      <c r="D67" s="223">
        <v>1.99</v>
      </c>
      <c r="E67" s="223">
        <v>1.7</v>
      </c>
      <c r="F67" s="223">
        <v>18.600000000000001</v>
      </c>
      <c r="G67" s="223">
        <v>102.03</v>
      </c>
      <c r="H67" s="211"/>
      <c r="I67" s="202"/>
      <c r="J67" s="232"/>
      <c r="K67" s="203"/>
      <c r="L67" s="194"/>
      <c r="M67" s="194"/>
      <c r="N67" s="194"/>
      <c r="O67" s="194"/>
      <c r="P67" s="211"/>
    </row>
    <row r="68" spans="1:25" x14ac:dyDescent="0.25">
      <c r="A68" s="204"/>
      <c r="B68" s="199" t="s">
        <v>11</v>
      </c>
      <c r="C68" s="204">
        <v>40</v>
      </c>
      <c r="D68" s="201">
        <v>3.04</v>
      </c>
      <c r="E68" s="201">
        <v>0.32</v>
      </c>
      <c r="F68" s="201">
        <v>19.68</v>
      </c>
      <c r="G68" s="201">
        <v>98.34</v>
      </c>
      <c r="H68" s="211"/>
      <c r="I68" s="196"/>
      <c r="J68" s="232"/>
      <c r="K68" s="196"/>
      <c r="L68" s="194"/>
      <c r="M68" s="194"/>
      <c r="N68" s="194"/>
      <c r="O68" s="194"/>
      <c r="P68" s="211"/>
    </row>
    <row r="69" spans="1:25" x14ac:dyDescent="0.25">
      <c r="A69" s="198"/>
      <c r="B69" s="199" t="s">
        <v>245</v>
      </c>
      <c r="C69" s="204">
        <v>40</v>
      </c>
      <c r="D69" s="201">
        <v>3.33</v>
      </c>
      <c r="E69" s="201">
        <v>4</v>
      </c>
      <c r="F69" s="201">
        <v>30</v>
      </c>
      <c r="G69" s="201">
        <v>166</v>
      </c>
      <c r="H69" s="220"/>
      <c r="I69" s="194"/>
      <c r="J69" s="194"/>
      <c r="K69" s="194"/>
      <c r="L69" s="194"/>
    </row>
    <row r="70" spans="1:25" x14ac:dyDescent="0.25">
      <c r="A70" s="198"/>
      <c r="B70" s="216" t="s">
        <v>217</v>
      </c>
      <c r="C70" s="243">
        <v>550</v>
      </c>
      <c r="D70" s="201"/>
      <c r="E70" s="201"/>
      <c r="F70" s="201"/>
      <c r="G70" s="201"/>
      <c r="H70" s="211"/>
    </row>
    <row r="71" spans="1:25" ht="26.25" customHeight="1" x14ac:dyDescent="0.25">
      <c r="A71" s="250" t="s">
        <v>215</v>
      </c>
      <c r="B71" s="250"/>
      <c r="C71" s="250"/>
      <c r="D71" s="205">
        <f>D72</f>
        <v>23.24</v>
      </c>
      <c r="E71" s="205">
        <f>E72</f>
        <v>23.429999999999996</v>
      </c>
      <c r="F71" s="205">
        <f>F72</f>
        <v>80.03</v>
      </c>
      <c r="G71" s="205">
        <f>G72</f>
        <v>632.17999999999995</v>
      </c>
      <c r="H71" s="211"/>
    </row>
    <row r="72" spans="1:25" x14ac:dyDescent="0.25">
      <c r="A72" s="243"/>
      <c r="B72" s="242" t="s">
        <v>66</v>
      </c>
      <c r="C72" s="243"/>
      <c r="D72" s="205">
        <f>D73+D74+D75+D76</f>
        <v>23.24</v>
      </c>
      <c r="E72" s="205">
        <f t="shared" ref="E72:G72" si="9">E73+E74+E75+E76</f>
        <v>23.429999999999996</v>
      </c>
      <c r="F72" s="205">
        <f t="shared" si="9"/>
        <v>80.03</v>
      </c>
      <c r="G72" s="205">
        <f t="shared" si="9"/>
        <v>632.17999999999995</v>
      </c>
      <c r="H72" s="211"/>
    </row>
    <row r="73" spans="1:25" x14ac:dyDescent="0.25">
      <c r="A73" s="204" t="s">
        <v>131</v>
      </c>
      <c r="B73" s="199" t="s">
        <v>141</v>
      </c>
      <c r="C73" s="204">
        <v>100</v>
      </c>
      <c r="D73" s="201">
        <v>12.12</v>
      </c>
      <c r="E73" s="201">
        <v>16.329999999999998</v>
      </c>
      <c r="F73" s="201">
        <v>15.67</v>
      </c>
      <c r="G73" s="201">
        <v>258.14999999999998</v>
      </c>
      <c r="H73" s="211"/>
    </row>
    <row r="74" spans="1:25" x14ac:dyDescent="0.25">
      <c r="A74" s="198" t="s">
        <v>223</v>
      </c>
      <c r="B74" s="199" t="s">
        <v>222</v>
      </c>
      <c r="C74" s="204">
        <v>200</v>
      </c>
      <c r="D74" s="201">
        <v>6.17</v>
      </c>
      <c r="E74" s="201">
        <v>6.7</v>
      </c>
      <c r="F74" s="201">
        <v>27.73</v>
      </c>
      <c r="G74" s="201">
        <v>195.7</v>
      </c>
      <c r="H74" s="211"/>
    </row>
    <row r="75" spans="1:25" ht="26.4" x14ac:dyDescent="0.25">
      <c r="A75" s="204" t="s">
        <v>42</v>
      </c>
      <c r="B75" s="199" t="s">
        <v>244</v>
      </c>
      <c r="C75" s="204">
        <v>200</v>
      </c>
      <c r="D75" s="201">
        <v>1.1499999999999999</v>
      </c>
      <c r="E75" s="201">
        <v>0</v>
      </c>
      <c r="F75" s="201">
        <v>12.03</v>
      </c>
      <c r="G75" s="201">
        <v>55.4</v>
      </c>
      <c r="H75" s="211"/>
    </row>
    <row r="76" spans="1:25" x14ac:dyDescent="0.25">
      <c r="A76" s="204"/>
      <c r="B76" s="199" t="s">
        <v>11</v>
      </c>
      <c r="C76" s="204">
        <v>50</v>
      </c>
      <c r="D76" s="201">
        <v>3.8</v>
      </c>
      <c r="E76" s="201">
        <v>0.4</v>
      </c>
      <c r="F76" s="201">
        <v>24.6</v>
      </c>
      <c r="G76" s="201">
        <v>122.93</v>
      </c>
      <c r="H76" s="211"/>
    </row>
    <row r="77" spans="1:25" x14ac:dyDescent="0.25">
      <c r="A77" s="244" t="s">
        <v>217</v>
      </c>
      <c r="B77" s="245"/>
      <c r="C77" s="243">
        <v>550</v>
      </c>
      <c r="D77" s="201"/>
      <c r="E77" s="201"/>
      <c r="F77" s="201"/>
      <c r="G77" s="201"/>
      <c r="H77" s="211"/>
    </row>
    <row r="78" spans="1:25" ht="27.9" customHeight="1" x14ac:dyDescent="0.25">
      <c r="A78" s="250" t="s">
        <v>216</v>
      </c>
      <c r="B78" s="250"/>
      <c r="C78" s="250"/>
      <c r="D78" s="205">
        <f>D79</f>
        <v>26.119999999999997</v>
      </c>
      <c r="E78" s="205">
        <f>E79</f>
        <v>9.620000000000001</v>
      </c>
      <c r="F78" s="205">
        <f>F79</f>
        <v>108.18</v>
      </c>
      <c r="G78" s="205">
        <f>G79</f>
        <v>633.1</v>
      </c>
      <c r="H78" s="233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9"/>
    </row>
    <row r="79" spans="1:25" x14ac:dyDescent="0.25">
      <c r="A79" s="243"/>
      <c r="B79" s="242" t="s">
        <v>243</v>
      </c>
      <c r="C79" s="243"/>
      <c r="D79" s="205">
        <f>D80+D81+D82+D83</f>
        <v>26.119999999999997</v>
      </c>
      <c r="E79" s="205">
        <f t="shared" ref="E79:G79" si="10">E80+E81+E82+E83</f>
        <v>9.620000000000001</v>
      </c>
      <c r="F79" s="205">
        <f t="shared" si="10"/>
        <v>108.18</v>
      </c>
      <c r="G79" s="205">
        <f t="shared" si="10"/>
        <v>633.1</v>
      </c>
      <c r="H79" s="233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9"/>
    </row>
    <row r="80" spans="1:25" x14ac:dyDescent="0.25">
      <c r="A80" s="198"/>
      <c r="B80" s="199" t="s">
        <v>242</v>
      </c>
      <c r="C80" s="204" t="s">
        <v>260</v>
      </c>
      <c r="D80" s="201">
        <v>0.4</v>
      </c>
      <c r="E80" s="201">
        <v>0.4</v>
      </c>
      <c r="F80" s="201">
        <v>9.8000000000000007</v>
      </c>
      <c r="G80" s="201">
        <v>47</v>
      </c>
      <c r="H80" s="233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9"/>
    </row>
    <row r="81" spans="1:24" ht="26.4" x14ac:dyDescent="0.25">
      <c r="A81" s="229" t="s">
        <v>248</v>
      </c>
      <c r="B81" s="230" t="s">
        <v>247</v>
      </c>
      <c r="C81" s="229" t="s">
        <v>238</v>
      </c>
      <c r="D81" s="231">
        <v>22.68</v>
      </c>
      <c r="E81" s="231">
        <v>8.9</v>
      </c>
      <c r="F81" s="231">
        <v>68.7</v>
      </c>
      <c r="G81" s="231">
        <v>445.76</v>
      </c>
      <c r="H81" s="196"/>
      <c r="I81" s="186"/>
      <c r="J81" s="186"/>
      <c r="K81" s="186"/>
      <c r="L81" s="186"/>
      <c r="M81" s="186"/>
      <c r="N81" s="182"/>
      <c r="O81" s="186"/>
      <c r="P81" s="186"/>
      <c r="Q81" s="186"/>
      <c r="R81" s="186"/>
      <c r="S81" s="186"/>
      <c r="T81" s="186"/>
      <c r="U81" s="186"/>
      <c r="V81" s="186"/>
      <c r="W81" s="186"/>
      <c r="X81" s="186"/>
    </row>
    <row r="82" spans="1:24" x14ac:dyDescent="0.25">
      <c r="A82" s="198" t="s">
        <v>163</v>
      </c>
      <c r="B82" s="199" t="s">
        <v>10</v>
      </c>
      <c r="C82" s="200">
        <v>200</v>
      </c>
      <c r="D82" s="201">
        <v>0</v>
      </c>
      <c r="E82" s="201">
        <v>0</v>
      </c>
      <c r="F82" s="201">
        <v>10</v>
      </c>
      <c r="G82" s="201">
        <v>42</v>
      </c>
      <c r="H82" s="211"/>
      <c r="I82" s="186"/>
      <c r="J82" s="186"/>
      <c r="K82" s="186"/>
      <c r="L82" s="182"/>
      <c r="M82" s="182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</row>
    <row r="83" spans="1:24" x14ac:dyDescent="0.25">
      <c r="A83" s="198"/>
      <c r="B83" s="199" t="s">
        <v>11</v>
      </c>
      <c r="C83" s="204">
        <v>40</v>
      </c>
      <c r="D83" s="201">
        <v>3.04</v>
      </c>
      <c r="E83" s="201">
        <v>0.32</v>
      </c>
      <c r="F83" s="201">
        <v>19.68</v>
      </c>
      <c r="G83" s="201">
        <v>98.34</v>
      </c>
      <c r="H83" s="196"/>
      <c r="I83" s="186"/>
      <c r="J83" s="186"/>
      <c r="K83" s="186"/>
      <c r="L83" s="186"/>
      <c r="M83" s="186"/>
      <c r="N83" s="182"/>
      <c r="O83" s="182"/>
      <c r="P83" s="182"/>
      <c r="Q83" s="182"/>
      <c r="R83" s="182"/>
      <c r="S83" s="182"/>
      <c r="T83" s="182"/>
      <c r="U83" s="186"/>
      <c r="V83" s="182"/>
      <c r="W83" s="182"/>
      <c r="X83" s="186"/>
    </row>
    <row r="84" spans="1:24" x14ac:dyDescent="0.25">
      <c r="A84" s="198"/>
      <c r="B84" s="199"/>
      <c r="C84" s="204"/>
      <c r="D84" s="201"/>
      <c r="E84" s="201"/>
      <c r="F84" s="201"/>
      <c r="G84" s="201"/>
      <c r="H84" s="217"/>
      <c r="I84" s="186"/>
      <c r="J84" s="186"/>
      <c r="K84" s="187"/>
      <c r="L84" s="182"/>
      <c r="M84" s="182"/>
      <c r="N84" s="182"/>
      <c r="O84" s="182"/>
      <c r="P84" s="182"/>
      <c r="Q84" s="182"/>
      <c r="R84" s="182"/>
      <c r="S84" s="182"/>
      <c r="T84" s="182"/>
      <c r="U84" s="186"/>
      <c r="V84" s="182"/>
      <c r="W84" s="182"/>
      <c r="X84" s="187"/>
    </row>
    <row r="85" spans="1:24" x14ac:dyDescent="0.25">
      <c r="A85" s="244" t="s">
        <v>217</v>
      </c>
      <c r="B85" s="245"/>
      <c r="C85" s="210">
        <v>580</v>
      </c>
      <c r="D85" s="204"/>
      <c r="E85" s="204"/>
      <c r="F85" s="204"/>
      <c r="G85" s="204"/>
      <c r="H85" s="218"/>
      <c r="I85" s="190"/>
      <c r="J85" s="190"/>
      <c r="K85" s="190"/>
      <c r="L85" s="192"/>
      <c r="M85" s="192"/>
      <c r="N85" s="191"/>
      <c r="O85" s="191"/>
      <c r="P85" s="191"/>
      <c r="Q85" s="191"/>
      <c r="R85" s="191"/>
      <c r="S85" s="191"/>
      <c r="T85" s="191"/>
      <c r="U85" s="192"/>
      <c r="V85" s="191"/>
      <c r="W85" s="191"/>
      <c r="X85" s="192"/>
    </row>
    <row r="86" spans="1:24" x14ac:dyDescent="0.25">
      <c r="A86" s="196"/>
      <c r="B86" s="241"/>
      <c r="C86" s="196"/>
      <c r="D86" s="196"/>
      <c r="E86" s="196"/>
      <c r="F86" s="196"/>
      <c r="G86" s="196"/>
      <c r="H86" s="211"/>
    </row>
    <row r="87" spans="1:24" x14ac:dyDescent="0.25">
      <c r="A87" s="196"/>
      <c r="B87" s="241"/>
      <c r="C87" s="196"/>
      <c r="D87" s="196"/>
      <c r="E87" s="196"/>
      <c r="F87" s="196"/>
      <c r="G87" s="196"/>
      <c r="H87" s="211"/>
    </row>
    <row r="88" spans="1:24" x14ac:dyDescent="0.25">
      <c r="A88" s="196"/>
      <c r="B88" s="241"/>
      <c r="C88" s="196"/>
      <c r="D88" s="196"/>
      <c r="E88" s="196"/>
      <c r="F88" s="196"/>
      <c r="G88" s="196"/>
    </row>
    <row r="89" spans="1:24" x14ac:dyDescent="0.25">
      <c r="A89" s="196"/>
      <c r="B89" s="241"/>
      <c r="C89" s="196"/>
      <c r="D89" s="196"/>
      <c r="E89" s="196"/>
      <c r="F89" s="196"/>
      <c r="G89" s="196"/>
    </row>
    <row r="90" spans="1:24" x14ac:dyDescent="0.25">
      <c r="A90" s="196"/>
      <c r="B90" s="241"/>
      <c r="C90" s="196"/>
      <c r="D90" s="196"/>
      <c r="E90" s="196"/>
      <c r="F90" s="196"/>
      <c r="G90" s="196"/>
    </row>
    <row r="91" spans="1:24" x14ac:dyDescent="0.25">
      <c r="A91" s="196"/>
      <c r="B91" s="241"/>
      <c r="C91" s="196"/>
      <c r="D91" s="196"/>
      <c r="E91" s="196"/>
      <c r="F91" s="196"/>
      <c r="G91" s="196"/>
    </row>
    <row r="92" spans="1:24" x14ac:dyDescent="0.25">
      <c r="A92" s="196"/>
      <c r="B92" s="241"/>
      <c r="C92" s="196"/>
      <c r="D92" s="196"/>
      <c r="E92" s="196"/>
      <c r="F92" s="196"/>
      <c r="G92" s="196"/>
    </row>
    <row r="93" spans="1:24" x14ac:dyDescent="0.25">
      <c r="A93" s="196"/>
      <c r="B93" s="241"/>
      <c r="C93" s="196"/>
      <c r="D93" s="196"/>
      <c r="E93" s="196"/>
      <c r="F93" s="196"/>
      <c r="G93" s="196"/>
    </row>
    <row r="94" spans="1:24" x14ac:dyDescent="0.25">
      <c r="A94" s="196"/>
      <c r="B94" s="241"/>
      <c r="C94" s="196"/>
      <c r="D94" s="196"/>
      <c r="E94" s="196"/>
      <c r="F94" s="196"/>
      <c r="G94" s="196"/>
    </row>
    <row r="95" spans="1:24" x14ac:dyDescent="0.25">
      <c r="A95" s="196"/>
      <c r="B95" s="241"/>
      <c r="C95" s="196"/>
      <c r="D95" s="196"/>
      <c r="E95" s="196"/>
      <c r="F95" s="196"/>
      <c r="G95" s="196"/>
    </row>
    <row r="96" spans="1:24" x14ac:dyDescent="0.25">
      <c r="A96" s="196"/>
      <c r="B96" s="241"/>
      <c r="C96" s="196"/>
      <c r="D96" s="196"/>
      <c r="E96" s="196"/>
      <c r="F96" s="196"/>
      <c r="G96" s="196"/>
    </row>
    <row r="97" spans="1:7" x14ac:dyDescent="0.25">
      <c r="A97" s="196"/>
      <c r="B97" s="241"/>
      <c r="C97" s="196"/>
      <c r="D97" s="196"/>
      <c r="E97" s="196"/>
      <c r="F97" s="196"/>
      <c r="G97" s="196"/>
    </row>
    <row r="98" spans="1:7" x14ac:dyDescent="0.25">
      <c r="A98" s="196"/>
      <c r="B98" s="241"/>
      <c r="C98" s="196"/>
      <c r="D98" s="196"/>
      <c r="E98" s="196"/>
      <c r="F98" s="196"/>
      <c r="G98" s="196"/>
    </row>
    <row r="99" spans="1:7" x14ac:dyDescent="0.25">
      <c r="A99" s="196"/>
      <c r="B99" s="241"/>
      <c r="C99" s="196"/>
      <c r="D99" s="196"/>
      <c r="E99" s="196"/>
      <c r="F99" s="196"/>
      <c r="G99" s="196"/>
    </row>
    <row r="100" spans="1:7" x14ac:dyDescent="0.25">
      <c r="A100" s="196"/>
      <c r="B100" s="241"/>
      <c r="C100" s="196"/>
      <c r="D100" s="196"/>
      <c r="E100" s="196"/>
      <c r="F100" s="196"/>
      <c r="G100" s="196"/>
    </row>
    <row r="101" spans="1:7" x14ac:dyDescent="0.25">
      <c r="A101" s="196"/>
      <c r="B101" s="241"/>
      <c r="C101" s="196"/>
      <c r="D101" s="196"/>
      <c r="E101" s="196"/>
      <c r="F101" s="196"/>
      <c r="G101" s="196"/>
    </row>
    <row r="102" spans="1:7" x14ac:dyDescent="0.25">
      <c r="A102" s="196"/>
      <c r="B102" s="241"/>
      <c r="C102" s="196"/>
      <c r="D102" s="196"/>
      <c r="E102" s="196"/>
      <c r="F102" s="196"/>
      <c r="G102" s="196"/>
    </row>
    <row r="103" spans="1:7" x14ac:dyDescent="0.25">
      <c r="A103" s="196"/>
      <c r="B103" s="241"/>
      <c r="C103" s="196"/>
      <c r="D103" s="196"/>
      <c r="E103" s="196"/>
      <c r="F103" s="196"/>
      <c r="G103" s="196"/>
    </row>
    <row r="104" spans="1:7" x14ac:dyDescent="0.25">
      <c r="A104" s="196"/>
      <c r="B104" s="241"/>
      <c r="C104" s="196"/>
      <c r="D104" s="196"/>
      <c r="E104" s="196"/>
      <c r="F104" s="196"/>
      <c r="G104" s="196"/>
    </row>
    <row r="105" spans="1:7" x14ac:dyDescent="0.25">
      <c r="A105" s="196"/>
      <c r="B105" s="241"/>
      <c r="C105" s="196"/>
      <c r="D105" s="196"/>
      <c r="E105" s="196"/>
      <c r="F105" s="196"/>
      <c r="G105" s="196"/>
    </row>
    <row r="106" spans="1:7" x14ac:dyDescent="0.25">
      <c r="A106" s="196"/>
      <c r="B106" s="241"/>
      <c r="C106" s="196"/>
      <c r="D106" s="196"/>
      <c r="E106" s="196"/>
      <c r="F106" s="196"/>
      <c r="G106" s="196"/>
    </row>
    <row r="107" spans="1:7" x14ac:dyDescent="0.25">
      <c r="A107" s="196"/>
      <c r="B107" s="241"/>
      <c r="C107" s="196"/>
      <c r="D107" s="196"/>
      <c r="E107" s="196"/>
      <c r="F107" s="196"/>
      <c r="G107" s="196"/>
    </row>
    <row r="108" spans="1:7" x14ac:dyDescent="0.25">
      <c r="A108" s="196"/>
      <c r="B108" s="241"/>
      <c r="C108" s="196"/>
      <c r="D108" s="196"/>
      <c r="E108" s="196"/>
      <c r="F108" s="196"/>
      <c r="G108" s="196"/>
    </row>
    <row r="109" spans="1:7" x14ac:dyDescent="0.25">
      <c r="A109" s="196"/>
      <c r="B109" s="241"/>
      <c r="C109" s="196"/>
      <c r="D109" s="196"/>
      <c r="E109" s="196"/>
      <c r="F109" s="196"/>
      <c r="G109" s="196"/>
    </row>
    <row r="110" spans="1:7" x14ac:dyDescent="0.25">
      <c r="A110" s="196"/>
      <c r="B110" s="241"/>
      <c r="C110" s="196"/>
      <c r="D110" s="196"/>
      <c r="E110" s="196"/>
      <c r="F110" s="196"/>
      <c r="G110" s="196"/>
    </row>
    <row r="111" spans="1:7" x14ac:dyDescent="0.25">
      <c r="A111" s="196"/>
      <c r="B111" s="241"/>
      <c r="C111" s="196"/>
      <c r="D111" s="196"/>
      <c r="E111" s="196"/>
      <c r="F111" s="196"/>
      <c r="G111" s="196"/>
    </row>
    <row r="112" spans="1:7" x14ac:dyDescent="0.25">
      <c r="A112" s="196"/>
      <c r="B112" s="241"/>
      <c r="C112" s="196"/>
      <c r="D112" s="196"/>
      <c r="E112" s="196"/>
      <c r="F112" s="196"/>
      <c r="G112" s="196"/>
    </row>
    <row r="113" spans="1:7" x14ac:dyDescent="0.25">
      <c r="A113" s="196"/>
      <c r="B113" s="241"/>
      <c r="C113" s="196"/>
      <c r="D113" s="196"/>
      <c r="E113" s="196"/>
      <c r="F113" s="196"/>
      <c r="G113" s="196"/>
    </row>
    <row r="114" spans="1:7" x14ac:dyDescent="0.25">
      <c r="A114" s="196"/>
      <c r="B114" s="241"/>
      <c r="C114" s="196"/>
      <c r="D114" s="196"/>
      <c r="E114" s="196"/>
      <c r="F114" s="196"/>
      <c r="G114" s="196"/>
    </row>
    <row r="115" spans="1:7" x14ac:dyDescent="0.25">
      <c r="A115" s="196"/>
      <c r="B115" s="241"/>
      <c r="C115" s="196"/>
      <c r="D115" s="196"/>
      <c r="E115" s="196"/>
      <c r="F115" s="196"/>
      <c r="G115" s="196"/>
    </row>
    <row r="116" spans="1:7" x14ac:dyDescent="0.25">
      <c r="A116" s="196"/>
      <c r="B116" s="241"/>
      <c r="C116" s="196"/>
      <c r="D116" s="196"/>
      <c r="E116" s="196"/>
      <c r="F116" s="196"/>
      <c r="G116" s="196"/>
    </row>
    <row r="117" spans="1:7" x14ac:dyDescent="0.25">
      <c r="A117" s="196"/>
      <c r="B117" s="241"/>
      <c r="C117" s="196"/>
      <c r="D117" s="196"/>
      <c r="E117" s="196"/>
      <c r="F117" s="196"/>
      <c r="G117" s="196"/>
    </row>
    <row r="118" spans="1:7" x14ac:dyDescent="0.25">
      <c r="A118" s="196"/>
      <c r="B118" s="241"/>
      <c r="C118" s="196"/>
      <c r="D118" s="196"/>
      <c r="E118" s="196"/>
      <c r="F118" s="196"/>
      <c r="G118" s="196"/>
    </row>
    <row r="119" spans="1:7" x14ac:dyDescent="0.25">
      <c r="A119" s="196"/>
      <c r="B119" s="241"/>
      <c r="C119" s="196"/>
      <c r="D119" s="196"/>
      <c r="E119" s="196"/>
      <c r="F119" s="196"/>
      <c r="G119" s="196"/>
    </row>
    <row r="120" spans="1:7" x14ac:dyDescent="0.25">
      <c r="A120" s="196"/>
      <c r="B120" s="241"/>
      <c r="C120" s="196"/>
      <c r="D120" s="196"/>
      <c r="E120" s="196"/>
      <c r="F120" s="196"/>
      <c r="G120" s="196"/>
    </row>
    <row r="121" spans="1:7" x14ac:dyDescent="0.25">
      <c r="A121" s="196"/>
      <c r="B121" s="241"/>
      <c r="C121" s="196"/>
      <c r="D121" s="196"/>
      <c r="E121" s="196"/>
      <c r="F121" s="196"/>
      <c r="G121" s="196"/>
    </row>
    <row r="122" spans="1:7" x14ac:dyDescent="0.25">
      <c r="A122" s="196"/>
      <c r="B122" s="241"/>
      <c r="C122" s="196"/>
      <c r="D122" s="196"/>
      <c r="E122" s="196"/>
      <c r="F122" s="196"/>
      <c r="G122" s="196"/>
    </row>
    <row r="123" spans="1:7" x14ac:dyDescent="0.25">
      <c r="A123" s="196"/>
      <c r="B123" s="241"/>
      <c r="C123" s="196"/>
      <c r="D123" s="196"/>
      <c r="E123" s="196"/>
      <c r="F123" s="196"/>
      <c r="G123" s="196"/>
    </row>
    <row r="124" spans="1:7" x14ac:dyDescent="0.25">
      <c r="A124" s="196"/>
      <c r="B124" s="241"/>
      <c r="C124" s="196"/>
      <c r="D124" s="196"/>
      <c r="E124" s="196"/>
      <c r="F124" s="196"/>
      <c r="G124" s="196"/>
    </row>
    <row r="125" spans="1:7" x14ac:dyDescent="0.25">
      <c r="A125" s="196"/>
      <c r="B125" s="241"/>
      <c r="C125" s="196"/>
      <c r="D125" s="196"/>
      <c r="E125" s="196"/>
      <c r="F125" s="196"/>
      <c r="G125" s="196"/>
    </row>
    <row r="126" spans="1:7" x14ac:dyDescent="0.25">
      <c r="A126" s="196"/>
      <c r="B126" s="241"/>
      <c r="C126" s="196"/>
      <c r="D126" s="196"/>
      <c r="E126" s="196"/>
      <c r="F126" s="196"/>
      <c r="G126" s="196"/>
    </row>
    <row r="127" spans="1:7" x14ac:dyDescent="0.25">
      <c r="A127" s="196"/>
      <c r="B127" s="241"/>
      <c r="C127" s="196"/>
      <c r="D127" s="196"/>
      <c r="E127" s="196"/>
      <c r="F127" s="196"/>
      <c r="G127" s="196"/>
    </row>
    <row r="128" spans="1:7" x14ac:dyDescent="0.25">
      <c r="A128" s="196"/>
      <c r="B128" s="241"/>
      <c r="C128" s="196"/>
      <c r="D128" s="196"/>
      <c r="E128" s="196"/>
      <c r="F128" s="196"/>
      <c r="G128" s="196"/>
    </row>
    <row r="129" spans="1:7" x14ac:dyDescent="0.25">
      <c r="A129" s="196"/>
      <c r="B129" s="241"/>
      <c r="C129" s="196"/>
      <c r="D129" s="196"/>
      <c r="E129" s="196"/>
      <c r="F129" s="196"/>
      <c r="G129" s="196"/>
    </row>
    <row r="130" spans="1:7" x14ac:dyDescent="0.25">
      <c r="A130" s="196"/>
      <c r="B130" s="241"/>
      <c r="C130" s="196"/>
      <c r="D130" s="196"/>
      <c r="E130" s="196"/>
      <c r="F130" s="196"/>
      <c r="G130" s="196"/>
    </row>
    <row r="131" spans="1:7" x14ac:dyDescent="0.25">
      <c r="A131" s="196"/>
      <c r="B131" s="241"/>
      <c r="C131" s="196"/>
      <c r="D131" s="196"/>
      <c r="E131" s="196"/>
      <c r="F131" s="196"/>
      <c r="G131" s="196"/>
    </row>
    <row r="132" spans="1:7" x14ac:dyDescent="0.25">
      <c r="A132" s="196"/>
      <c r="B132" s="241"/>
      <c r="C132" s="196"/>
      <c r="D132" s="196"/>
      <c r="E132" s="196"/>
      <c r="F132" s="196"/>
      <c r="G132" s="196"/>
    </row>
    <row r="133" spans="1:7" x14ac:dyDescent="0.25">
      <c r="A133" s="196"/>
      <c r="B133" s="241"/>
      <c r="C133" s="196"/>
      <c r="D133" s="196"/>
      <c r="E133" s="196"/>
      <c r="F133" s="196"/>
      <c r="G133" s="196"/>
    </row>
    <row r="134" spans="1:7" x14ac:dyDescent="0.25">
      <c r="A134" s="196"/>
      <c r="B134" s="241"/>
      <c r="C134" s="196"/>
      <c r="D134" s="196"/>
      <c r="E134" s="196"/>
      <c r="F134" s="196"/>
      <c r="G134" s="196"/>
    </row>
    <row r="135" spans="1:7" x14ac:dyDescent="0.25">
      <c r="A135" s="196"/>
      <c r="B135" s="241"/>
      <c r="C135" s="196"/>
      <c r="D135" s="196"/>
      <c r="E135" s="196"/>
      <c r="F135" s="196"/>
      <c r="G135" s="196"/>
    </row>
    <row r="136" spans="1:7" x14ac:dyDescent="0.25">
      <c r="A136" s="196"/>
      <c r="B136" s="241"/>
      <c r="C136" s="196"/>
      <c r="D136" s="196"/>
      <c r="E136" s="196"/>
      <c r="F136" s="196"/>
      <c r="G136" s="196"/>
    </row>
    <row r="137" spans="1:7" x14ac:dyDescent="0.25">
      <c r="A137" s="196"/>
      <c r="B137" s="241"/>
      <c r="C137" s="196"/>
      <c r="D137" s="196"/>
      <c r="E137" s="196"/>
      <c r="F137" s="196"/>
      <c r="G137" s="196"/>
    </row>
    <row r="138" spans="1:7" x14ac:dyDescent="0.25">
      <c r="A138" s="196"/>
      <c r="B138" s="241"/>
      <c r="C138" s="196"/>
      <c r="D138" s="196"/>
      <c r="E138" s="196"/>
      <c r="F138" s="196"/>
      <c r="G138" s="196"/>
    </row>
    <row r="139" spans="1:7" x14ac:dyDescent="0.25">
      <c r="A139" s="196"/>
      <c r="B139" s="241"/>
      <c r="C139" s="196"/>
      <c r="D139" s="196"/>
      <c r="E139" s="196"/>
      <c r="F139" s="196"/>
      <c r="G139" s="196"/>
    </row>
    <row r="140" spans="1:7" x14ac:dyDescent="0.25">
      <c r="A140" s="196"/>
      <c r="B140" s="241"/>
      <c r="C140" s="196"/>
      <c r="D140" s="196"/>
      <c r="E140" s="196"/>
      <c r="F140" s="196"/>
      <c r="G140" s="196"/>
    </row>
    <row r="141" spans="1:7" x14ac:dyDescent="0.25">
      <c r="A141" s="196"/>
      <c r="B141" s="241"/>
      <c r="C141" s="196"/>
      <c r="D141" s="196"/>
      <c r="E141" s="196"/>
      <c r="F141" s="196"/>
      <c r="G141" s="196"/>
    </row>
    <row r="142" spans="1:7" x14ac:dyDescent="0.25">
      <c r="A142" s="196"/>
      <c r="B142" s="241"/>
      <c r="C142" s="196"/>
      <c r="D142" s="196"/>
      <c r="E142" s="196"/>
      <c r="F142" s="196"/>
      <c r="G142" s="196"/>
    </row>
    <row r="143" spans="1:7" x14ac:dyDescent="0.25">
      <c r="A143" s="196"/>
      <c r="B143" s="241"/>
      <c r="C143" s="196"/>
      <c r="D143" s="196"/>
      <c r="E143" s="196"/>
      <c r="F143" s="196"/>
      <c r="G143" s="196"/>
    </row>
    <row r="144" spans="1:7" x14ac:dyDescent="0.25">
      <c r="A144" s="196"/>
      <c r="B144" s="241"/>
      <c r="C144" s="196"/>
      <c r="D144" s="196"/>
      <c r="E144" s="196"/>
      <c r="F144" s="196"/>
      <c r="G144" s="196"/>
    </row>
    <row r="145" spans="1:7" x14ac:dyDescent="0.25">
      <c r="A145" s="196"/>
      <c r="B145" s="241"/>
      <c r="C145" s="196"/>
      <c r="D145" s="196"/>
      <c r="E145" s="196"/>
      <c r="F145" s="196"/>
      <c r="G145" s="196"/>
    </row>
    <row r="146" spans="1:7" x14ac:dyDescent="0.25">
      <c r="A146" s="196"/>
      <c r="B146" s="241"/>
      <c r="C146" s="196"/>
      <c r="D146" s="196"/>
      <c r="E146" s="196"/>
      <c r="F146" s="196"/>
      <c r="G146" s="196"/>
    </row>
    <row r="147" spans="1:7" x14ac:dyDescent="0.25">
      <c r="A147" s="196"/>
      <c r="B147" s="241"/>
      <c r="C147" s="196"/>
      <c r="D147" s="196"/>
      <c r="E147" s="196"/>
      <c r="F147" s="196"/>
      <c r="G147" s="196"/>
    </row>
    <row r="148" spans="1:7" x14ac:dyDescent="0.25">
      <c r="A148" s="196"/>
      <c r="B148" s="241"/>
      <c r="C148" s="196"/>
      <c r="D148" s="196"/>
      <c r="E148" s="196"/>
      <c r="F148" s="196"/>
      <c r="G148" s="196"/>
    </row>
    <row r="149" spans="1:7" x14ac:dyDescent="0.25">
      <c r="A149" s="196"/>
      <c r="B149" s="238"/>
      <c r="C149" s="196"/>
      <c r="D149" s="196"/>
      <c r="E149" s="196"/>
      <c r="F149" s="196"/>
      <c r="G149" s="196"/>
    </row>
    <row r="150" spans="1:7" x14ac:dyDescent="0.25">
      <c r="A150" s="196"/>
      <c r="B150" s="238"/>
      <c r="C150" s="196"/>
      <c r="D150" s="196"/>
      <c r="E150" s="196"/>
      <c r="F150" s="196"/>
      <c r="G150" s="196"/>
    </row>
    <row r="151" spans="1:7" x14ac:dyDescent="0.25">
      <c r="A151" s="196"/>
      <c r="B151" s="232"/>
      <c r="C151" s="196"/>
      <c r="D151" s="196"/>
      <c r="E151" s="196"/>
      <c r="F151" s="196"/>
      <c r="G151" s="196"/>
    </row>
    <row r="152" spans="1:7" x14ac:dyDescent="0.25">
      <c r="A152" s="196"/>
      <c r="B152" s="232"/>
      <c r="C152" s="196"/>
      <c r="D152" s="196"/>
      <c r="E152" s="196"/>
      <c r="F152" s="196"/>
      <c r="G152" s="196"/>
    </row>
    <row r="153" spans="1:7" x14ac:dyDescent="0.25">
      <c r="A153" s="196"/>
      <c r="B153" s="232"/>
      <c r="C153" s="196"/>
      <c r="D153" s="196"/>
      <c r="E153" s="196"/>
      <c r="F153" s="196"/>
      <c r="G153" s="196"/>
    </row>
    <row r="154" spans="1:7" x14ac:dyDescent="0.25">
      <c r="A154" s="196"/>
      <c r="B154" s="232"/>
      <c r="C154" s="196"/>
      <c r="D154" s="196"/>
      <c r="E154" s="196"/>
      <c r="F154" s="196"/>
      <c r="G154" s="196"/>
    </row>
    <row r="155" spans="1:7" x14ac:dyDescent="0.25">
      <c r="A155" s="196"/>
      <c r="B155" s="232"/>
      <c r="C155" s="196"/>
      <c r="D155" s="196"/>
      <c r="E155" s="196"/>
      <c r="F155" s="196"/>
      <c r="G155" s="196"/>
    </row>
    <row r="156" spans="1:7" x14ac:dyDescent="0.25">
      <c r="A156" s="196"/>
      <c r="B156" s="232"/>
      <c r="C156" s="196"/>
      <c r="D156" s="196"/>
      <c r="E156" s="196"/>
      <c r="F156" s="196"/>
      <c r="G156" s="196"/>
    </row>
    <row r="157" spans="1:7" x14ac:dyDescent="0.25">
      <c r="A157" s="196"/>
      <c r="B157" s="232"/>
      <c r="C157" s="196"/>
      <c r="D157" s="196"/>
      <c r="E157" s="196"/>
      <c r="F157" s="196"/>
      <c r="G157" s="196"/>
    </row>
    <row r="158" spans="1:7" x14ac:dyDescent="0.25">
      <c r="A158" s="196"/>
      <c r="B158" s="232"/>
      <c r="C158" s="196"/>
      <c r="D158" s="196"/>
      <c r="E158" s="196"/>
      <c r="F158" s="196"/>
      <c r="G158" s="196"/>
    </row>
    <row r="159" spans="1:7" x14ac:dyDescent="0.25">
      <c r="A159" s="196"/>
      <c r="B159" s="232"/>
      <c r="C159" s="196"/>
      <c r="D159" s="196"/>
      <c r="E159" s="196"/>
      <c r="F159" s="196"/>
      <c r="G159" s="196"/>
    </row>
  </sheetData>
  <mergeCells count="26">
    <mergeCell ref="A1:G2"/>
    <mergeCell ref="A3:G4"/>
    <mergeCell ref="A5:A6"/>
    <mergeCell ref="B5:B6"/>
    <mergeCell ref="C5:C6"/>
    <mergeCell ref="D5:F5"/>
    <mergeCell ref="G5:G6"/>
    <mergeCell ref="A55:B55"/>
    <mergeCell ref="A8:C8"/>
    <mergeCell ref="A17:B17"/>
    <mergeCell ref="A18:C18"/>
    <mergeCell ref="A24:B24"/>
    <mergeCell ref="A25:C25"/>
    <mergeCell ref="A31:B31"/>
    <mergeCell ref="A32:C32"/>
    <mergeCell ref="A38:B38"/>
    <mergeCell ref="A41:C41"/>
    <mergeCell ref="A47:B47"/>
    <mergeCell ref="A48:C48"/>
    <mergeCell ref="A85:B85"/>
    <mergeCell ref="A56:C56"/>
    <mergeCell ref="A62:B62"/>
    <mergeCell ref="A63:C63"/>
    <mergeCell ref="A71:C71"/>
    <mergeCell ref="A77:B77"/>
    <mergeCell ref="A78:C78"/>
  </mergeCells>
  <pageMargins left="0.75" right="0.75" top="1" bottom="1" header="0.5" footer="0.5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ColWidth="9.109375" defaultRowHeight="13.2" x14ac:dyDescent="0.25"/>
  <cols>
    <col min="1" max="1" width="11" style="1" customWidth="1"/>
    <col min="2" max="2" width="32.88671875" style="2" customWidth="1"/>
    <col min="3" max="3" width="7.88671875" style="2" customWidth="1"/>
    <col min="4" max="4" width="7.33203125" style="2" customWidth="1"/>
    <col min="5" max="5" width="7.6640625" style="2" customWidth="1"/>
    <col min="6" max="6" width="7.44140625" style="2" customWidth="1"/>
    <col min="7" max="7" width="8.5546875" style="2" customWidth="1"/>
    <col min="8" max="8" width="5.5546875" style="2" hidden="1" customWidth="1"/>
    <col min="9" max="9" width="6.5546875" style="2" hidden="1" customWidth="1"/>
    <col min="10" max="10" width="7.44140625" style="2" hidden="1" customWidth="1"/>
    <col min="11" max="11" width="7" style="2" hidden="1" customWidth="1"/>
    <col min="12" max="12" width="6.6640625" style="2" hidden="1" customWidth="1"/>
    <col min="13" max="13" width="6.33203125" style="2" hidden="1" customWidth="1"/>
    <col min="14" max="14" width="5.88671875" style="2" hidden="1" customWidth="1"/>
    <col min="15" max="16" width="9.109375" style="2" hidden="1" customWidth="1"/>
    <col min="17" max="17" width="14.33203125" style="2" hidden="1" customWidth="1"/>
    <col min="18" max="18" width="0" style="2" hidden="1" customWidth="1"/>
    <col min="19" max="16384" width="9.109375" style="2"/>
  </cols>
  <sheetData>
    <row r="1" spans="1:17" x14ac:dyDescent="0.25">
      <c r="B1" s="2" t="s">
        <v>197</v>
      </c>
      <c r="C1" s="261" t="s">
        <v>176</v>
      </c>
      <c r="D1" s="261"/>
      <c r="E1" s="261"/>
      <c r="F1" s="261"/>
      <c r="G1" s="261"/>
      <c r="H1" s="261"/>
      <c r="I1" s="261"/>
      <c r="J1" s="261"/>
    </row>
    <row r="2" spans="1:17" x14ac:dyDescent="0.25">
      <c r="B2" s="2" t="s">
        <v>195</v>
      </c>
      <c r="C2" s="262"/>
      <c r="D2" s="262"/>
      <c r="E2" s="262"/>
      <c r="F2" s="262"/>
      <c r="G2" s="262"/>
      <c r="H2" s="262"/>
      <c r="I2" s="262"/>
      <c r="J2" s="262"/>
    </row>
    <row r="3" spans="1:17" ht="33.75" customHeight="1" x14ac:dyDescent="0.25">
      <c r="A3" s="3" t="s">
        <v>0</v>
      </c>
      <c r="B3" s="4" t="s">
        <v>6</v>
      </c>
      <c r="C3" s="5" t="s">
        <v>14</v>
      </c>
      <c r="D3" s="263" t="s">
        <v>16</v>
      </c>
      <c r="E3" s="264"/>
      <c r="F3" s="265"/>
      <c r="G3" s="266" t="s">
        <v>23</v>
      </c>
      <c r="H3" s="268" t="s">
        <v>53</v>
      </c>
      <c r="I3" s="269"/>
      <c r="J3" s="175" t="s">
        <v>52</v>
      </c>
      <c r="K3" s="256" t="s">
        <v>75</v>
      </c>
      <c r="L3" s="257"/>
      <c r="M3" s="257"/>
      <c r="N3" s="258"/>
    </row>
    <row r="4" spans="1:17" ht="34.5" customHeight="1" x14ac:dyDescent="0.25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67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5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5">
      <c r="A6" s="18" t="s">
        <v>3</v>
      </c>
      <c r="B6" s="259" t="s">
        <v>13</v>
      </c>
      <c r="C6" s="260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5">
      <c r="A7" s="21"/>
      <c r="B7" s="270" t="s">
        <v>66</v>
      </c>
      <c r="C7" s="260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5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5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2.8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5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5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5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5">
      <c r="A17" s="46"/>
      <c r="B17" s="271" t="s">
        <v>67</v>
      </c>
      <c r="C17" s="272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5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5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5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5">
      <c r="A24" s="18" t="s">
        <v>4</v>
      </c>
      <c r="B24" s="270" t="s">
        <v>13</v>
      </c>
      <c r="C24" s="260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5">
      <c r="A25" s="18"/>
      <c r="B25" s="270" t="s">
        <v>66</v>
      </c>
      <c r="C25" s="260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2.8" x14ac:dyDescent="0.25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5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5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5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5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5">
      <c r="A31" s="61"/>
      <c r="B31" s="271" t="s">
        <v>67</v>
      </c>
      <c r="C31" s="272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5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5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5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5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5">
      <c r="A39" s="18" t="s">
        <v>5</v>
      </c>
      <c r="B39" s="259" t="s">
        <v>13</v>
      </c>
      <c r="C39" s="260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5">
      <c r="A40" s="18"/>
      <c r="B40" s="270" t="s">
        <v>66</v>
      </c>
      <c r="C40" s="260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5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2.8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5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5">
      <c r="A46" s="22"/>
      <c r="B46" s="271" t="s">
        <v>67</v>
      </c>
      <c r="C46" s="272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5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5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5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5">
      <c r="A55" s="21" t="s">
        <v>27</v>
      </c>
      <c r="B55" s="270" t="s">
        <v>13</v>
      </c>
      <c r="C55" s="260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5">
      <c r="A56" s="21"/>
      <c r="B56" s="270" t="s">
        <v>66</v>
      </c>
      <c r="C56" s="260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5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2.8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5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5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5">
      <c r="A62" s="28"/>
      <c r="B62" s="271" t="s">
        <v>67</v>
      </c>
      <c r="C62" s="272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5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5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5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5">
      <c r="A69" s="21" t="s">
        <v>28</v>
      </c>
      <c r="B69" s="270" t="s">
        <v>13</v>
      </c>
      <c r="C69" s="260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5">
      <c r="A70" s="21"/>
      <c r="B70" s="270" t="s">
        <v>66</v>
      </c>
      <c r="C70" s="260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5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5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5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5">
      <c r="A76" s="70"/>
      <c r="B76" s="271" t="s">
        <v>67</v>
      </c>
      <c r="C76" s="272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5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5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5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5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5">
      <c r="A84" s="84" t="s">
        <v>29</v>
      </c>
      <c r="B84" s="270" t="s">
        <v>13</v>
      </c>
      <c r="C84" s="260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5">
      <c r="A85" s="85"/>
      <c r="B85" s="270" t="s">
        <v>66</v>
      </c>
      <c r="C85" s="260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5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5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5">
      <c r="A91" s="38"/>
      <c r="B91" s="271" t="s">
        <v>67</v>
      </c>
      <c r="C91" s="272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5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2.8" x14ac:dyDescent="0.25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5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5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5">
      <c r="A98" s="270" t="s">
        <v>64</v>
      </c>
      <c r="B98" s="259"/>
      <c r="C98" s="260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5">
      <c r="A99" s="109"/>
      <c r="B99" s="270" t="s">
        <v>66</v>
      </c>
      <c r="C99" s="260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5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5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5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5">
      <c r="A105" s="61"/>
      <c r="B105" s="271" t="s">
        <v>67</v>
      </c>
      <c r="C105" s="272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5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5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5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5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5">
      <c r="A113" s="84" t="s">
        <v>30</v>
      </c>
      <c r="B113" s="274" t="s">
        <v>13</v>
      </c>
      <c r="C113" s="274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5">
      <c r="A114" s="84"/>
      <c r="B114" s="270" t="s">
        <v>66</v>
      </c>
      <c r="C114" s="260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2.8" x14ac:dyDescent="0.25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5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5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5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5">
      <c r="A120" s="35"/>
      <c r="B120" s="271" t="s">
        <v>67</v>
      </c>
      <c r="C120" s="272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5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5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5">
      <c r="A128" s="84" t="s">
        <v>31</v>
      </c>
      <c r="B128" s="270" t="s">
        <v>13</v>
      </c>
      <c r="C128" s="260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5">
      <c r="A129" s="119"/>
      <c r="B129" s="270" t="s">
        <v>66</v>
      </c>
      <c r="C129" s="260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5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5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5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5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5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5">
      <c r="A136" s="28"/>
      <c r="B136" s="271" t="s">
        <v>67</v>
      </c>
      <c r="C136" s="272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2.8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5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5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5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5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5">
      <c r="A144" s="119" t="s">
        <v>63</v>
      </c>
      <c r="B144" s="259" t="s">
        <v>9</v>
      </c>
      <c r="C144" s="260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73"/>
      <c r="Q144" s="273"/>
      <c r="R144" s="273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5">
      <c r="A145" s="84"/>
      <c r="B145" s="270" t="s">
        <v>66</v>
      </c>
      <c r="C145" s="260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5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5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5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5">
      <c r="A152" s="28"/>
      <c r="B152" s="271" t="s">
        <v>67</v>
      </c>
      <c r="C152" s="272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5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5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5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5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5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5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5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</mergeCells>
  <pageMargins left="0.75" right="0.75" top="1" bottom="1" header="0.5" footer="0.5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ColWidth="9.109375" defaultRowHeight="13.2" x14ac:dyDescent="0.25"/>
  <cols>
    <col min="1" max="1" width="11" style="1" customWidth="1"/>
    <col min="2" max="2" width="32.88671875" style="2" customWidth="1"/>
    <col min="3" max="3" width="7.88671875" style="2" customWidth="1"/>
    <col min="4" max="4" width="7.33203125" style="2" customWidth="1"/>
    <col min="5" max="5" width="7.6640625" style="2" customWidth="1"/>
    <col min="6" max="6" width="7.44140625" style="2" customWidth="1"/>
    <col min="7" max="7" width="8.5546875" style="2" customWidth="1"/>
    <col min="8" max="8" width="5.5546875" style="2" hidden="1" customWidth="1"/>
    <col min="9" max="9" width="6.5546875" style="2" hidden="1" customWidth="1"/>
    <col min="10" max="10" width="7.44140625" style="2" hidden="1" customWidth="1"/>
    <col min="11" max="11" width="7" style="2" hidden="1" customWidth="1"/>
    <col min="12" max="12" width="6.6640625" style="2" hidden="1" customWidth="1"/>
    <col min="13" max="13" width="6.33203125" style="2" hidden="1" customWidth="1"/>
    <col min="14" max="14" width="5.88671875" style="2" hidden="1" customWidth="1"/>
    <col min="15" max="16" width="9.109375" style="2" hidden="1" customWidth="1"/>
    <col min="17" max="17" width="14.33203125" style="2" hidden="1" customWidth="1"/>
    <col min="18" max="18" width="0" style="2" hidden="1" customWidth="1"/>
    <col min="19" max="16384" width="9.109375" style="2"/>
  </cols>
  <sheetData>
    <row r="1" spans="1:17" x14ac:dyDescent="0.25">
      <c r="B1" s="2" t="s">
        <v>196</v>
      </c>
      <c r="C1" s="261" t="s">
        <v>176</v>
      </c>
      <c r="D1" s="261"/>
      <c r="E1" s="261"/>
      <c r="F1" s="261"/>
      <c r="G1" s="261"/>
      <c r="H1" s="261"/>
      <c r="I1" s="261"/>
      <c r="J1" s="261"/>
    </row>
    <row r="2" spans="1:17" x14ac:dyDescent="0.25">
      <c r="B2" s="2" t="s">
        <v>194</v>
      </c>
      <c r="C2" s="262"/>
      <c r="D2" s="262"/>
      <c r="E2" s="262"/>
      <c r="F2" s="262"/>
      <c r="G2" s="262"/>
      <c r="H2" s="262"/>
      <c r="I2" s="262"/>
      <c r="J2" s="262"/>
    </row>
    <row r="3" spans="1:17" ht="33.75" customHeight="1" x14ac:dyDescent="0.25">
      <c r="A3" s="3" t="s">
        <v>0</v>
      </c>
      <c r="B3" s="4" t="s">
        <v>6</v>
      </c>
      <c r="C3" s="5" t="s">
        <v>14</v>
      </c>
      <c r="D3" s="263" t="s">
        <v>16</v>
      </c>
      <c r="E3" s="264"/>
      <c r="F3" s="265"/>
      <c r="G3" s="266" t="s">
        <v>23</v>
      </c>
      <c r="H3" s="268" t="s">
        <v>53</v>
      </c>
      <c r="I3" s="269"/>
      <c r="J3" s="175" t="s">
        <v>52</v>
      </c>
      <c r="K3" s="256" t="s">
        <v>75</v>
      </c>
      <c r="L3" s="257"/>
      <c r="M3" s="257"/>
      <c r="N3" s="258"/>
    </row>
    <row r="4" spans="1:17" ht="34.5" customHeight="1" x14ac:dyDescent="0.25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67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5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5">
      <c r="A6" s="18" t="s">
        <v>3</v>
      </c>
      <c r="B6" s="259" t="s">
        <v>13</v>
      </c>
      <c r="C6" s="260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5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5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5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2.8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5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5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5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5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5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5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5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5">
      <c r="A24" s="18" t="s">
        <v>4</v>
      </c>
      <c r="B24" s="270" t="s">
        <v>13</v>
      </c>
      <c r="C24" s="260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5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2.8" x14ac:dyDescent="0.25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5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5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5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5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5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5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5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5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5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5">
      <c r="A39" s="18" t="s">
        <v>5</v>
      </c>
      <c r="B39" s="259" t="s">
        <v>13</v>
      </c>
      <c r="C39" s="260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5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5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2.8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5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5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5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5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5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5">
      <c r="A55" s="21" t="s">
        <v>27</v>
      </c>
      <c r="B55" s="270" t="s">
        <v>13</v>
      </c>
      <c r="C55" s="260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5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5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2.8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5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5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5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5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5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5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5">
      <c r="A69" s="21" t="s">
        <v>28</v>
      </c>
      <c r="B69" s="270" t="s">
        <v>13</v>
      </c>
      <c r="C69" s="260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5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5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5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5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5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5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5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5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5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5">
      <c r="A84" s="84" t="s">
        <v>29</v>
      </c>
      <c r="B84" s="270" t="s">
        <v>13</v>
      </c>
      <c r="C84" s="260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5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5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5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5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5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2.8" x14ac:dyDescent="0.25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5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5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5">
      <c r="A98" s="270" t="s">
        <v>64</v>
      </c>
      <c r="B98" s="259"/>
      <c r="C98" s="260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5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5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5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5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5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5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5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5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5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5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5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2.8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5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5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5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5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5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5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5">
      <c r="A128" s="84" t="s">
        <v>31</v>
      </c>
      <c r="B128" s="270" t="s">
        <v>13</v>
      </c>
      <c r="C128" s="260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5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5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5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5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5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5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2.8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5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5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5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5">
      <c r="A144" s="119" t="s">
        <v>63</v>
      </c>
      <c r="B144" s="259" t="s">
        <v>13</v>
      </c>
      <c r="C144" s="260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73"/>
      <c r="Q144" s="273"/>
      <c r="R144" s="273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5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5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5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5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5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5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5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5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5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5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5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C1:J2"/>
    <mergeCell ref="D3:F3"/>
    <mergeCell ref="G3:G4"/>
    <mergeCell ref="H3:I3"/>
    <mergeCell ref="K3:N3"/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7-11 лет </vt:lpstr>
      <vt:lpstr>с 12 лет  (2)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'7-11 лет '!Область_печати</vt:lpstr>
      <vt:lpstr>'с 12 лет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PopovaAV</cp:lastModifiedBy>
  <cp:lastPrinted>2024-11-29T03:10:35Z</cp:lastPrinted>
  <dcterms:created xsi:type="dcterms:W3CDTF">2018-10-04T05:32:37Z</dcterms:created>
  <dcterms:modified xsi:type="dcterms:W3CDTF">2025-01-23T03:52:46Z</dcterms:modified>
</cp:coreProperties>
</file>