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aAV\Desktop\24-25\Питание\"/>
    </mc:Choice>
  </mc:AlternateContent>
  <bookViews>
    <workbookView xWindow="0" yWindow="0" windowWidth="23040" windowHeight="9072" tabRatio="815"/>
  </bookViews>
  <sheets>
    <sheet name="с 12 лет  (2)" sheetId="10" r:id="rId1"/>
    <sheet name="127-49 руб 7-11 лет  коррек" sheetId="8" state="hidden" r:id="rId2"/>
    <sheet name="139-29  руб 12-18 лет коррекц " sheetId="9" state="hidden" r:id="rId3"/>
  </sheets>
  <definedNames>
    <definedName name="_xlnm.Print_Area" localSheetId="1">'127-49 руб 7-11 лет  коррек'!$A$1:$N$159</definedName>
    <definedName name="_xlnm.Print_Area" localSheetId="2">'139-29  руб 12-18 лет коррекц '!$A$1:$N$161</definedName>
    <definedName name="_xlnm.Print_Area" localSheetId="0">'с 12 лет  (2)'!$A$1:$G$83</definedName>
  </definedNames>
  <calcPr calcId="162913" refMode="R1C1"/>
</workbook>
</file>

<file path=xl/calcChain.xml><?xml version="1.0" encoding="utf-8"?>
<calcChain xmlns="http://schemas.openxmlformats.org/spreadsheetml/2006/main">
  <c r="E61" i="10" l="1"/>
  <c r="F61" i="10"/>
  <c r="G61" i="10"/>
  <c r="D61" i="10"/>
  <c r="E77" i="10"/>
  <c r="F77" i="10"/>
  <c r="G77" i="10"/>
  <c r="D77" i="10"/>
  <c r="G55" i="10"/>
  <c r="E55" i="10"/>
  <c r="F55" i="10"/>
  <c r="D55" i="10"/>
  <c r="E47" i="10"/>
  <c r="F47" i="10"/>
  <c r="G47" i="10"/>
  <c r="D47" i="10"/>
  <c r="E40" i="10"/>
  <c r="F40" i="10"/>
  <c r="G40" i="10"/>
  <c r="D40" i="10"/>
  <c r="E31" i="10"/>
  <c r="F31" i="10"/>
  <c r="G31" i="10"/>
  <c r="D31" i="10"/>
  <c r="E24" i="10"/>
  <c r="F24" i="10"/>
  <c r="G24" i="10"/>
  <c r="D24" i="10"/>
  <c r="E17" i="10" l="1"/>
  <c r="F17" i="10"/>
  <c r="F16" i="10" s="1"/>
  <c r="G17" i="10"/>
  <c r="D17" i="10"/>
  <c r="D16" i="10" s="1"/>
  <c r="E7" i="10"/>
  <c r="F7" i="10"/>
  <c r="F6" i="10" s="1"/>
  <c r="G7" i="10"/>
  <c r="G6" i="10" s="1"/>
  <c r="D7" i="10"/>
  <c r="D6" i="10" s="1"/>
  <c r="G76" i="10"/>
  <c r="F76" i="10"/>
  <c r="E76" i="10"/>
  <c r="D76" i="10"/>
  <c r="G70" i="10"/>
  <c r="F70" i="10"/>
  <c r="E70" i="10"/>
  <c r="E69" i="10" s="1"/>
  <c r="D70" i="10"/>
  <c r="D69" i="10" s="1"/>
  <c r="G69" i="10"/>
  <c r="F69" i="10"/>
  <c r="G54" i="10"/>
  <c r="F54" i="10"/>
  <c r="D54" i="10"/>
  <c r="E54" i="10"/>
  <c r="F46" i="10"/>
  <c r="E46" i="10"/>
  <c r="D46" i="10"/>
  <c r="G46" i="10"/>
  <c r="G39" i="10"/>
  <c r="E39" i="10"/>
  <c r="D39" i="10"/>
  <c r="F39" i="10"/>
  <c r="G30" i="10"/>
  <c r="E30" i="10"/>
  <c r="D30" i="10"/>
  <c r="F30" i="10"/>
  <c r="G23" i="10"/>
  <c r="F23" i="10"/>
  <c r="E23" i="10"/>
  <c r="D23" i="10"/>
  <c r="G16" i="10"/>
  <c r="E16" i="10"/>
  <c r="E6" i="10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</calcChain>
</file>

<file path=xl/sharedStrings.xml><?xml version="1.0" encoding="utf-8"?>
<sst xmlns="http://schemas.openxmlformats.org/spreadsheetml/2006/main" count="764" uniqueCount="256">
  <si>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</si>
  <si>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</si>
  <si>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</si>
  <si>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</si>
  <si>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</si>
  <si>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</si>
  <si>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</si>
  <si>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</si>
  <si>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</si>
  <si>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</si>
  <si>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</si>
  <si>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</si>
  <si>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</si>
  <si>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</si>
  <si>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</si>
  <si>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</si>
  <si>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</si>
  <si>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</si>
  <si>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</si>
  <si>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</si>
  <si>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</si>
  <si>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</si>
  <si>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</si>
  <si>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</si>
  <si>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</si>
  <si>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</si>
  <si>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</si>
  <si>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</si>
  <si>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</si>
  <si>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</si>
  <si>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</si>
  <si>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</si>
  <si>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</si>
  <si>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</si>
  <si>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</si>
  <si>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</si>
  <si>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</si>
  <si>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</si>
  <si>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</si>
  <si>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</si>
  <si>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</si>
  <si>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</si>
  <si>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</si>
  <si>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</si>
  <si>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</si>
  <si>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</si>
  <si>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</si>
  <si>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</si>
  <si>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</si>
  <si>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</si>
  <si>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</si>
  <si>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</si>
  <si>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</si>
  <si>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</si>
  <si>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</si>
  <si>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</si>
  <si>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</si>
  <si>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</si>
  <si>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</si>
  <si>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</si>
  <si>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</si>
  <si>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</si>
  <si>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</si>
  <si>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</si>
  <si>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</si>
  <si>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</si>
  <si>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</si>
  <si>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</si>
  <si>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</si>
  <si>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</si>
  <si>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</si>
  <si>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</si>
  <si>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</si>
  <si>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</si>
  <si>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</si>
  <si>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</si>
  <si>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</si>
  <si>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</si>
  <si>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</si>
  <si>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</si>
  <si>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</si>
  <si>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</si>
  <si>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</si>
  <si>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</si>
  <si>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</si>
  <si>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</si>
  <si>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</si>
  <si>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</si>
  <si>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</si>
  <si>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</si>
  <si>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</si>
  <si>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</si>
  <si>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</si>
  <si>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</si>
  <si>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</si>
  <si>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</si>
  <si>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</si>
  <si>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</si>
  <si>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</si>
  <si>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</si>
  <si>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</si>
  <si>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</si>
  <si>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</si>
  <si>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</si>
  <si>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</si>
  <si>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</si>
  <si>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</si>
  <si>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</si>
  <si>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</si>
  <si>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</si>
  <si>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</si>
  <si>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</si>
  <si>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</si>
  <si>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</si>
  <si>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</si>
  <si>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</si>
  <si>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</si>
  <si>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</si>
  <si>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</si>
  <si>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</si>
  <si>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</si>
  <si>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</si>
  <si>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</si>
  <si>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</si>
  <si>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</si>
  <si>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</si>
  <si>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</si>
  <si>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</si>
  <si>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</si>
  <si>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</si>
  <si>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</si>
  <si>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</si>
  <si>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</si>
  <si>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</si>
  <si>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</si>
  <si>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</si>
  <si>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</si>
  <si>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</si>
  <si>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</si>
  <si>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</si>
  <si>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</si>
  <si>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</si>
  <si>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</si>
  <si>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</si>
  <si>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</si>
  <si>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</si>
  <si>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</si>
  <si>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</si>
  <si>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</si>
  <si>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</si>
  <si>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</si>
  <si>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</si>
  <si>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</si>
  <si>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</si>
  <si>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</si>
  <si>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</si>
  <si>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</si>
  <si>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</si>
  <si>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</si>
  <si>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</si>
  <si>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</si>
  <si>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</si>
  <si>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</si>
  <si>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</si>
  <si>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</si>
  <si>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</si>
  <si>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</si>
  <si>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</si>
  <si>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</si>
  <si>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</si>
  <si>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</si>
  <si>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</si>
  <si>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</si>
  <si>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</si>
  <si>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</si>
  <si>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</si>
  <si>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</si>
  <si>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</si>
  <si>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</si>
  <si>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</si>
  <si>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</si>
  <si>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</si>
  <si>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</si>
  <si>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</si>
  <si>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</si>
  <si>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</si>
  <si>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</si>
  <si>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</si>
  <si>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</si>
  <si>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</si>
  <si>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</si>
  <si>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</si>
  <si>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</si>
  <si>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</si>
  <si>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</si>
  <si>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</si>
  <si>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</si>
  <si>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</si>
  <si>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</si>
  <si>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</si>
  <si>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</si>
  <si>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</si>
  <si>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</si>
  <si>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</si>
  <si>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</si>
  <si>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</si>
  <si>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</si>
  <si>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</si>
  <si>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</si>
  <si>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</si>
  <si>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</si>
  <si>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</si>
  <si>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</si>
  <si>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</si>
  <si>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</si>
  <si>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</si>
  <si>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</si>
  <si>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</si>
  <si>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 </t>
  </si>
  <si>
    <t>259/17</t>
  </si>
  <si>
    <t>Жаркое по-домашнему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</si>
  <si>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</si>
  <si>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</si>
  <si>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</si>
  <si>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</si>
  <si>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</si>
  <si>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</si>
  <si>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</si>
  <si>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</si>
  <si>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50/150</t>
  </si>
  <si>
    <t>195/5</t>
  </si>
  <si>
    <t>Паста "Болоньезе"</t>
  </si>
  <si>
    <t>Батон нарезной</t>
  </si>
  <si>
    <t>Макароны отварные с сыром</t>
  </si>
  <si>
    <t>200/10</t>
  </si>
  <si>
    <t>204/17</t>
  </si>
  <si>
    <t>Кондитерское изделие (вафли)</t>
  </si>
  <si>
    <t xml:space="preserve">Фрукт </t>
  </si>
  <si>
    <t xml:space="preserve">ЗАВТРАК </t>
  </si>
  <si>
    <t>Компот из смеси сухофруктов, витамин С</t>
  </si>
  <si>
    <t>Кондитерское изделие (печенье)</t>
  </si>
  <si>
    <t>Кондитерское изделие (пряники)</t>
  </si>
  <si>
    <t>Запеканка из творога "Радуга" с молоком сгущённым</t>
  </si>
  <si>
    <t>ТТК 116</t>
  </si>
  <si>
    <t>Котлета рыбная</t>
  </si>
  <si>
    <t>ТТК 301</t>
  </si>
  <si>
    <t>Плов из мяса птицы</t>
  </si>
  <si>
    <t>234/17</t>
  </si>
  <si>
    <t>242/05</t>
  </si>
  <si>
    <t>250/15</t>
  </si>
  <si>
    <t>250</t>
  </si>
  <si>
    <t>50/200</t>
  </si>
  <si>
    <t>250/10</t>
  </si>
  <si>
    <t>Напиток яблочно-лимонный, витамин С</t>
  </si>
  <si>
    <t>1 шт/130</t>
  </si>
  <si>
    <t xml:space="preserve">Меню для учащихся за родительскую оплату стоимостью 85,15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</si>
</sst>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64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2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5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2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7"/>
  <sheetViews>
    <sheetView tabSelected="1" zoomScaleNormal="100" workbookViewId="0">
      <selection sqref="A1:G2"/>
    </sheetView>
  </sheetViews>
  <sheetFormatPr defaultColWidth="9.109375" defaultRowHeight="13.2" x14ac:dyDescent="0.25"/>
  <cols>
    <col min="1" max="1" width="11" style="186" customWidth="1"/>
    <col min="2" max="2" width="32.88671875" style="195" customWidth="1"/>
    <col min="3" max="3" width="10" style="186" customWidth="1"/>
    <col min="4" max="4" width="7.33203125" style="186" customWidth="1"/>
    <col min="5" max="5" width="7.6640625" style="186" customWidth="1"/>
    <col min="6" max="6" width="7.44140625" style="186" customWidth="1"/>
    <col min="7" max="7" width="11.88671875" style="186" customWidth="1"/>
    <col min="8" max="16384" width="9.109375" style="183"/>
  </cols>
  <sheetData>
    <row r="1" spans="1:8" x14ac:dyDescent="0.25">
      <c r="A1" s="235" t="s">
        <v>255</v>
      </c>
      <c r="B1" s="235"/>
      <c r="C1" s="235"/>
      <c r="D1" s="235"/>
      <c r="E1" s="235"/>
      <c r="F1" s="235"/>
      <c r="G1" s="235"/>
    </row>
    <row r="2" spans="1:8" ht="21" customHeight="1" x14ac:dyDescent="0.25">
      <c r="A2" s="235"/>
      <c r="B2" s="235"/>
      <c r="C2" s="235"/>
      <c r="D2" s="235"/>
      <c r="E2" s="235"/>
      <c r="F2" s="235"/>
      <c r="G2" s="235"/>
    </row>
    <row r="3" spans="1:8" ht="33.75" customHeight="1" x14ac:dyDescent="0.25">
      <c r="A3" s="236" t="s">
        <v>204</v>
      </c>
      <c r="B3" s="236" t="s">
        <v>205</v>
      </c>
      <c r="C3" s="236" t="s">
        <v>206</v>
      </c>
      <c r="D3" s="236" t="s">
        <v>207</v>
      </c>
      <c r="E3" s="236"/>
      <c r="F3" s="236"/>
      <c r="G3" s="236" t="s">
        <v>23</v>
      </c>
    </row>
    <row r="4" spans="1:8" ht="34.5" customHeight="1" x14ac:dyDescent="0.25">
      <c r="A4" s="236"/>
      <c r="B4" s="236"/>
      <c r="C4" s="236"/>
      <c r="D4" s="234" t="s">
        <v>17</v>
      </c>
      <c r="E4" s="234" t="s">
        <v>19</v>
      </c>
      <c r="F4" s="234" t="s">
        <v>21</v>
      </c>
      <c r="G4" s="236"/>
    </row>
    <row r="5" spans="1:8" s="186" customFormat="1" x14ac:dyDescent="0.25">
      <c r="A5" s="234" t="s">
        <v>2</v>
      </c>
      <c r="B5" s="234" t="s">
        <v>8</v>
      </c>
      <c r="C5" s="234" t="s">
        <v>15</v>
      </c>
      <c r="D5" s="234" t="s">
        <v>18</v>
      </c>
      <c r="E5" s="234" t="s">
        <v>20</v>
      </c>
      <c r="F5" s="234" t="s">
        <v>22</v>
      </c>
      <c r="G5" s="234" t="s">
        <v>24</v>
      </c>
    </row>
    <row r="6" spans="1:8" ht="27.9" customHeight="1" x14ac:dyDescent="0.25">
      <c r="A6" s="239" t="s">
        <v>208</v>
      </c>
      <c r="B6" s="239"/>
      <c r="C6" s="239"/>
      <c r="D6" s="203">
        <f>D7</f>
        <v>16.649999999999999</v>
      </c>
      <c r="E6" s="203">
        <f>E7</f>
        <v>34.18</v>
      </c>
      <c r="F6" s="203">
        <f>F7</f>
        <v>84.53</v>
      </c>
      <c r="G6" s="203">
        <f>G7</f>
        <v>716.21</v>
      </c>
    </row>
    <row r="7" spans="1:8" x14ac:dyDescent="0.25">
      <c r="A7" s="234"/>
      <c r="B7" s="233" t="s">
        <v>238</v>
      </c>
      <c r="C7" s="234"/>
      <c r="D7" s="203">
        <f>D8+D9+D10+D11+D14</f>
        <v>16.649999999999999</v>
      </c>
      <c r="E7" s="203">
        <f t="shared" ref="E7:G7" si="0">E8+E9+E10+E11+E14</f>
        <v>34.18</v>
      </c>
      <c r="F7" s="203">
        <f t="shared" si="0"/>
        <v>84.53</v>
      </c>
      <c r="G7" s="203">
        <f t="shared" si="0"/>
        <v>716.21</v>
      </c>
      <c r="H7" s="209"/>
    </row>
    <row r="8" spans="1:8" x14ac:dyDescent="0.25">
      <c r="A8" s="216" t="s">
        <v>162</v>
      </c>
      <c r="B8" s="217" t="s">
        <v>35</v>
      </c>
      <c r="C8" s="216">
        <v>15</v>
      </c>
      <c r="D8" s="218">
        <v>3.9</v>
      </c>
      <c r="E8" s="218">
        <v>3.98</v>
      </c>
      <c r="F8" s="218">
        <v>0.53</v>
      </c>
      <c r="G8" s="218">
        <v>54.36</v>
      </c>
      <c r="H8" s="209"/>
    </row>
    <row r="9" spans="1:8" ht="26.4" x14ac:dyDescent="0.25">
      <c r="A9" s="216" t="s">
        <v>161</v>
      </c>
      <c r="B9" s="217" t="s">
        <v>183</v>
      </c>
      <c r="C9" s="216" t="s">
        <v>249</v>
      </c>
      <c r="D9" s="218">
        <v>8.75</v>
      </c>
      <c r="E9" s="218">
        <v>20.2</v>
      </c>
      <c r="F9" s="218">
        <v>34</v>
      </c>
      <c r="G9" s="218">
        <v>352.85</v>
      </c>
      <c r="H9" s="209"/>
    </row>
    <row r="10" spans="1:8" x14ac:dyDescent="0.25">
      <c r="A10" s="198" t="s">
        <v>163</v>
      </c>
      <c r="B10" s="197" t="s">
        <v>10</v>
      </c>
      <c r="C10" s="198">
        <v>200</v>
      </c>
      <c r="D10" s="199">
        <v>0</v>
      </c>
      <c r="E10" s="199">
        <v>0</v>
      </c>
      <c r="F10" s="199">
        <v>10</v>
      </c>
      <c r="G10" s="199">
        <v>42</v>
      </c>
      <c r="H10" s="209"/>
    </row>
    <row r="11" spans="1:8" x14ac:dyDescent="0.25">
      <c r="A11" s="216"/>
      <c r="B11" s="217" t="s">
        <v>232</v>
      </c>
      <c r="C11" s="216">
        <v>40</v>
      </c>
      <c r="D11" s="218">
        <v>3</v>
      </c>
      <c r="E11" s="218">
        <v>1</v>
      </c>
      <c r="F11" s="218">
        <v>21</v>
      </c>
      <c r="G11" s="218">
        <v>105</v>
      </c>
      <c r="H11" s="209"/>
    </row>
    <row r="12" spans="1:8" hidden="1" x14ac:dyDescent="0.25">
      <c r="A12" s="219"/>
      <c r="B12" s="217"/>
      <c r="C12" s="219"/>
      <c r="D12" s="218"/>
      <c r="E12" s="218"/>
      <c r="F12" s="218"/>
      <c r="G12" s="218"/>
      <c r="H12" s="209"/>
    </row>
    <row r="13" spans="1:8" hidden="1" x14ac:dyDescent="0.25">
      <c r="A13" s="220"/>
      <c r="B13" s="221"/>
      <c r="C13" s="220"/>
      <c r="D13" s="222"/>
      <c r="E13" s="222"/>
      <c r="F13" s="222"/>
      <c r="G13" s="222"/>
      <c r="H13" s="209"/>
    </row>
    <row r="14" spans="1:8" x14ac:dyDescent="0.25">
      <c r="A14" s="216"/>
      <c r="B14" s="217" t="s">
        <v>236</v>
      </c>
      <c r="C14" s="216">
        <v>30</v>
      </c>
      <c r="D14" s="218">
        <v>1</v>
      </c>
      <c r="E14" s="218">
        <v>9</v>
      </c>
      <c r="F14" s="218">
        <v>19</v>
      </c>
      <c r="G14" s="218">
        <v>162</v>
      </c>
      <c r="H14" s="209"/>
    </row>
    <row r="15" spans="1:8" x14ac:dyDescent="0.25">
      <c r="A15" s="240" t="s">
        <v>217</v>
      </c>
      <c r="B15" s="241"/>
      <c r="C15" s="223">
        <v>550</v>
      </c>
      <c r="D15" s="222"/>
      <c r="E15" s="222"/>
      <c r="F15" s="222"/>
      <c r="G15" s="222" t="s">
        <v>218</v>
      </c>
      <c r="H15" s="209"/>
    </row>
    <row r="16" spans="1:8" ht="27.9" customHeight="1" x14ac:dyDescent="0.25">
      <c r="A16" s="239" t="s">
        <v>209</v>
      </c>
      <c r="B16" s="239"/>
      <c r="C16" s="239"/>
      <c r="D16" s="203">
        <f>D17</f>
        <v>27.409999999999997</v>
      </c>
      <c r="E16" s="203">
        <f>E17</f>
        <v>18.64</v>
      </c>
      <c r="F16" s="203">
        <f>F17</f>
        <v>141.21</v>
      </c>
      <c r="G16" s="203">
        <f>G17</f>
        <v>841.83</v>
      </c>
      <c r="H16" s="209"/>
    </row>
    <row r="17" spans="1:14" x14ac:dyDescent="0.25">
      <c r="A17" s="234"/>
      <c r="B17" s="233" t="s">
        <v>238</v>
      </c>
      <c r="C17" s="234"/>
      <c r="D17" s="203">
        <f>D18+D19+D20+D21</f>
        <v>27.409999999999997</v>
      </c>
      <c r="E17" s="203">
        <f t="shared" ref="E17:G17" si="1">E18+E19+E20+E21</f>
        <v>18.64</v>
      </c>
      <c r="F17" s="203">
        <f t="shared" si="1"/>
        <v>141.21</v>
      </c>
      <c r="G17" s="203">
        <f t="shared" si="1"/>
        <v>841.83</v>
      </c>
      <c r="H17" s="209"/>
    </row>
    <row r="18" spans="1:14" x14ac:dyDescent="0.25">
      <c r="A18" s="196" t="s">
        <v>245</v>
      </c>
      <c r="B18" s="197" t="s">
        <v>231</v>
      </c>
      <c r="C18" s="198" t="s">
        <v>250</v>
      </c>
      <c r="D18" s="199">
        <v>17.45</v>
      </c>
      <c r="E18" s="199">
        <v>12.21</v>
      </c>
      <c r="F18" s="199">
        <v>46.68</v>
      </c>
      <c r="G18" s="199">
        <v>366.4</v>
      </c>
      <c r="H18" s="200"/>
      <c r="I18" s="227"/>
      <c r="J18" s="201"/>
      <c r="K18" s="193"/>
      <c r="L18" s="193"/>
      <c r="M18" s="193"/>
      <c r="N18" s="193"/>
    </row>
    <row r="19" spans="1:14" ht="27" customHeight="1" x14ac:dyDescent="0.25">
      <c r="A19" s="196" t="s">
        <v>223</v>
      </c>
      <c r="B19" s="204" t="s">
        <v>228</v>
      </c>
      <c r="C19" s="202">
        <v>200</v>
      </c>
      <c r="D19" s="199">
        <v>1.92</v>
      </c>
      <c r="E19" s="199">
        <v>0.11</v>
      </c>
      <c r="F19" s="199">
        <v>29.85</v>
      </c>
      <c r="G19" s="199">
        <v>128.09</v>
      </c>
      <c r="H19" s="209"/>
    </row>
    <row r="20" spans="1:14" x14ac:dyDescent="0.25">
      <c r="A20" s="202"/>
      <c r="B20" s="197" t="s">
        <v>11</v>
      </c>
      <c r="C20" s="202">
        <v>40</v>
      </c>
      <c r="D20" s="199">
        <v>3.04</v>
      </c>
      <c r="E20" s="199">
        <v>0.32</v>
      </c>
      <c r="F20" s="199">
        <v>19.68</v>
      </c>
      <c r="G20" s="199">
        <v>98.34</v>
      </c>
      <c r="H20" s="209"/>
    </row>
    <row r="21" spans="1:14" x14ac:dyDescent="0.25">
      <c r="A21" s="196"/>
      <c r="B21" s="197" t="s">
        <v>240</v>
      </c>
      <c r="C21" s="202">
        <v>60</v>
      </c>
      <c r="D21" s="199">
        <v>5</v>
      </c>
      <c r="E21" s="199">
        <v>6</v>
      </c>
      <c r="F21" s="199">
        <v>45</v>
      </c>
      <c r="G21" s="199">
        <v>249</v>
      </c>
      <c r="H21" s="209"/>
    </row>
    <row r="22" spans="1:14" x14ac:dyDescent="0.25">
      <c r="A22" s="237" t="s">
        <v>217</v>
      </c>
      <c r="B22" s="238"/>
      <c r="C22" s="234">
        <v>550</v>
      </c>
      <c r="D22" s="199"/>
      <c r="E22" s="199"/>
      <c r="F22" s="199"/>
      <c r="G22" s="199"/>
      <c r="H22" s="209"/>
    </row>
    <row r="23" spans="1:14" ht="27.9" customHeight="1" x14ac:dyDescent="0.25">
      <c r="A23" s="239" t="s">
        <v>210</v>
      </c>
      <c r="B23" s="239"/>
      <c r="C23" s="239"/>
      <c r="D23" s="203">
        <f>D24</f>
        <v>27.249999999999996</v>
      </c>
      <c r="E23" s="203">
        <f>E24</f>
        <v>29.359999999999996</v>
      </c>
      <c r="F23" s="203">
        <f>F24</f>
        <v>56.750000000000007</v>
      </c>
      <c r="G23" s="203">
        <f>G24</f>
        <v>612.94000000000005</v>
      </c>
      <c r="H23" s="209"/>
    </row>
    <row r="24" spans="1:14" x14ac:dyDescent="0.25">
      <c r="A24" s="234"/>
      <c r="B24" s="233" t="s">
        <v>238</v>
      </c>
      <c r="C24" s="234"/>
      <c r="D24" s="203">
        <f>D25+D26+D27+D28</f>
        <v>27.249999999999996</v>
      </c>
      <c r="E24" s="203">
        <f t="shared" ref="E24:G24" si="2">E25+E26+E27+E28</f>
        <v>29.359999999999996</v>
      </c>
      <c r="F24" s="203">
        <f t="shared" si="2"/>
        <v>56.750000000000007</v>
      </c>
      <c r="G24" s="203">
        <f t="shared" si="2"/>
        <v>612.94000000000005</v>
      </c>
      <c r="H24" s="209"/>
    </row>
    <row r="25" spans="1:14" ht="15" customHeight="1" x14ac:dyDescent="0.25">
      <c r="A25" s="196"/>
      <c r="B25" s="197" t="s">
        <v>237</v>
      </c>
      <c r="C25" s="202" t="s">
        <v>254</v>
      </c>
      <c r="D25" s="199">
        <v>0.4</v>
      </c>
      <c r="E25" s="199">
        <v>0.4</v>
      </c>
      <c r="F25" s="199">
        <v>9.8000000000000007</v>
      </c>
      <c r="G25" s="199">
        <v>47</v>
      </c>
      <c r="H25" s="209"/>
    </row>
    <row r="26" spans="1:14" x14ac:dyDescent="0.25">
      <c r="A26" s="202" t="s">
        <v>224</v>
      </c>
      <c r="B26" s="197" t="s">
        <v>225</v>
      </c>
      <c r="C26" s="202" t="s">
        <v>230</v>
      </c>
      <c r="D26" s="199">
        <v>21.06</v>
      </c>
      <c r="E26" s="199">
        <v>26.86</v>
      </c>
      <c r="F26" s="199">
        <v>3.75</v>
      </c>
      <c r="G26" s="199">
        <v>340.98</v>
      </c>
      <c r="H26" s="209"/>
    </row>
    <row r="27" spans="1:14" ht="29.25" customHeight="1" x14ac:dyDescent="0.25">
      <c r="A27" s="216" t="s">
        <v>164</v>
      </c>
      <c r="B27" s="217" t="s">
        <v>51</v>
      </c>
      <c r="C27" s="216">
        <v>200</v>
      </c>
      <c r="D27" s="218">
        <v>1.99</v>
      </c>
      <c r="E27" s="218">
        <v>1.7</v>
      </c>
      <c r="F27" s="218">
        <v>18.600000000000001</v>
      </c>
      <c r="G27" s="218">
        <v>102.03</v>
      </c>
      <c r="H27" s="209"/>
    </row>
    <row r="28" spans="1:14" ht="15" customHeight="1" x14ac:dyDescent="0.25">
      <c r="A28" s="202"/>
      <c r="B28" s="197" t="s">
        <v>11</v>
      </c>
      <c r="C28" s="202">
        <v>50</v>
      </c>
      <c r="D28" s="199">
        <v>3.8</v>
      </c>
      <c r="E28" s="199">
        <v>0.4</v>
      </c>
      <c r="F28" s="199">
        <v>24.6</v>
      </c>
      <c r="G28" s="199">
        <v>122.93</v>
      </c>
      <c r="H28" s="209"/>
    </row>
    <row r="29" spans="1:14" x14ac:dyDescent="0.25">
      <c r="A29" s="237" t="s">
        <v>217</v>
      </c>
      <c r="B29" s="238"/>
      <c r="C29" s="234">
        <v>580</v>
      </c>
      <c r="D29" s="199"/>
      <c r="E29" s="199"/>
      <c r="F29" s="199"/>
      <c r="G29" s="199"/>
      <c r="H29" s="209"/>
    </row>
    <row r="30" spans="1:14" ht="27.9" customHeight="1" x14ac:dyDescent="0.25">
      <c r="A30" s="239" t="s">
        <v>211</v>
      </c>
      <c r="B30" s="239"/>
      <c r="C30" s="239"/>
      <c r="D30" s="203">
        <f>D31</f>
        <v>23.839999999999996</v>
      </c>
      <c r="E30" s="203">
        <f>E31</f>
        <v>29.52</v>
      </c>
      <c r="F30" s="203">
        <f>F31</f>
        <v>108.00999999999999</v>
      </c>
      <c r="G30" s="203">
        <f>G31</f>
        <v>795.64</v>
      </c>
      <c r="H30" s="209"/>
    </row>
    <row r="31" spans="1:14" x14ac:dyDescent="0.25">
      <c r="A31" s="234"/>
      <c r="B31" s="233" t="s">
        <v>238</v>
      </c>
      <c r="C31" s="234"/>
      <c r="D31" s="203">
        <f>D32+D33+D34+D35</f>
        <v>23.839999999999996</v>
      </c>
      <c r="E31" s="203">
        <f t="shared" ref="E31:G31" si="3">E32+E33+E34+E35</f>
        <v>29.52</v>
      </c>
      <c r="F31" s="203">
        <f t="shared" si="3"/>
        <v>108.00999999999999</v>
      </c>
      <c r="G31" s="203">
        <f t="shared" si="3"/>
        <v>795.64</v>
      </c>
      <c r="H31" s="209"/>
    </row>
    <row r="32" spans="1:14" x14ac:dyDescent="0.25">
      <c r="A32" s="196" t="s">
        <v>169</v>
      </c>
      <c r="B32" s="197" t="s">
        <v>246</v>
      </c>
      <c r="C32" s="202" t="s">
        <v>251</v>
      </c>
      <c r="D32" s="199">
        <v>16.649999999999999</v>
      </c>
      <c r="E32" s="199">
        <v>27.2</v>
      </c>
      <c r="F32" s="199">
        <v>29.3</v>
      </c>
      <c r="G32" s="199">
        <v>428.9</v>
      </c>
      <c r="H32" s="209"/>
    </row>
    <row r="33" spans="1:9" ht="26.4" x14ac:dyDescent="0.25">
      <c r="A33" s="202" t="s">
        <v>42</v>
      </c>
      <c r="B33" s="197" t="s">
        <v>239</v>
      </c>
      <c r="C33" s="202">
        <v>200</v>
      </c>
      <c r="D33" s="199">
        <v>1.1499999999999999</v>
      </c>
      <c r="E33" s="199">
        <v>0</v>
      </c>
      <c r="F33" s="199">
        <v>12.03</v>
      </c>
      <c r="G33" s="199">
        <v>55.4</v>
      </c>
      <c r="H33" s="209"/>
      <c r="I33" s="183">
        <v>0</v>
      </c>
    </row>
    <row r="34" spans="1:9" x14ac:dyDescent="0.25">
      <c r="A34" s="202"/>
      <c r="B34" s="197" t="s">
        <v>11</v>
      </c>
      <c r="C34" s="202">
        <v>40</v>
      </c>
      <c r="D34" s="199">
        <v>3.04</v>
      </c>
      <c r="E34" s="199">
        <v>0.32</v>
      </c>
      <c r="F34" s="199">
        <v>19.68</v>
      </c>
      <c r="G34" s="199">
        <v>98.34</v>
      </c>
      <c r="H34" s="209"/>
    </row>
    <row r="35" spans="1:9" x14ac:dyDescent="0.25">
      <c r="A35" s="202"/>
      <c r="B35" s="197" t="s">
        <v>241</v>
      </c>
      <c r="C35" s="202">
        <v>60</v>
      </c>
      <c r="D35" s="199">
        <v>3</v>
      </c>
      <c r="E35" s="199">
        <v>2</v>
      </c>
      <c r="F35" s="199">
        <v>47</v>
      </c>
      <c r="G35" s="199">
        <v>213</v>
      </c>
      <c r="H35" s="209"/>
    </row>
    <row r="36" spans="1:9" ht="15" customHeight="1" x14ac:dyDescent="0.25">
      <c r="A36" s="237" t="s">
        <v>217</v>
      </c>
      <c r="B36" s="238"/>
      <c r="C36" s="234">
        <v>550</v>
      </c>
      <c r="D36" s="199"/>
      <c r="E36" s="199"/>
      <c r="F36" s="199"/>
      <c r="G36" s="199"/>
      <c r="H36" s="209"/>
    </row>
    <row r="37" spans="1:9" ht="15" customHeight="1" x14ac:dyDescent="0.25">
      <c r="A37" s="230"/>
      <c r="B37" s="231"/>
      <c r="C37" s="234"/>
      <c r="D37" s="199"/>
      <c r="E37" s="199"/>
      <c r="F37" s="199"/>
      <c r="G37" s="199"/>
      <c r="H37" s="209"/>
    </row>
    <row r="38" spans="1:9" ht="15" customHeight="1" x14ac:dyDescent="0.25">
      <c r="A38" s="230"/>
      <c r="B38" s="231"/>
      <c r="C38" s="234"/>
      <c r="D38" s="199"/>
      <c r="E38" s="199"/>
      <c r="F38" s="199"/>
      <c r="G38" s="199"/>
      <c r="H38" s="209"/>
    </row>
    <row r="39" spans="1:9" ht="27.9" customHeight="1" x14ac:dyDescent="0.25">
      <c r="A39" s="239" t="s">
        <v>212</v>
      </c>
      <c r="B39" s="239"/>
      <c r="C39" s="239"/>
      <c r="D39" s="203">
        <f>D40</f>
        <v>20.849999999999998</v>
      </c>
      <c r="E39" s="203">
        <f>E40</f>
        <v>17.599999999999998</v>
      </c>
      <c r="F39" s="203">
        <f>F40</f>
        <v>94.949999999999989</v>
      </c>
      <c r="G39" s="203">
        <f>G40</f>
        <v>634.05999999999995</v>
      </c>
      <c r="H39" s="209"/>
    </row>
    <row r="40" spans="1:9" x14ac:dyDescent="0.25">
      <c r="A40" s="234"/>
      <c r="B40" s="233" t="s">
        <v>238</v>
      </c>
      <c r="C40" s="234"/>
      <c r="D40" s="203">
        <f>D41+D42+D43+D44</f>
        <v>20.849999999999998</v>
      </c>
      <c r="E40" s="203">
        <f t="shared" ref="E40:G40" si="4">E41+E42+E43+E44</f>
        <v>17.599999999999998</v>
      </c>
      <c r="F40" s="203">
        <f t="shared" si="4"/>
        <v>94.949999999999989</v>
      </c>
      <c r="G40" s="203">
        <f t="shared" si="4"/>
        <v>634.05999999999995</v>
      </c>
      <c r="H40" s="209"/>
    </row>
    <row r="41" spans="1:9" x14ac:dyDescent="0.25">
      <c r="A41" s="202" t="s">
        <v>247</v>
      </c>
      <c r="B41" s="197" t="s">
        <v>244</v>
      </c>
      <c r="C41" s="202">
        <v>100</v>
      </c>
      <c r="D41" s="199">
        <v>12.55</v>
      </c>
      <c r="E41" s="199">
        <v>6.8</v>
      </c>
      <c r="F41" s="199">
        <v>15.53</v>
      </c>
      <c r="G41" s="199">
        <v>173.55</v>
      </c>
      <c r="H41" s="209"/>
    </row>
    <row r="42" spans="1:9" x14ac:dyDescent="0.25">
      <c r="A42" s="202" t="s">
        <v>34</v>
      </c>
      <c r="B42" s="197" t="s">
        <v>32</v>
      </c>
      <c r="C42" s="207">
        <v>200</v>
      </c>
      <c r="D42" s="199">
        <v>4.3499999999999996</v>
      </c>
      <c r="E42" s="199">
        <v>10.4</v>
      </c>
      <c r="F42" s="199">
        <v>29.32</v>
      </c>
      <c r="G42" s="199">
        <v>235</v>
      </c>
      <c r="H42" s="209"/>
    </row>
    <row r="43" spans="1:9" x14ac:dyDescent="0.25">
      <c r="A43" s="196" t="s">
        <v>248</v>
      </c>
      <c r="B43" s="197" t="s">
        <v>253</v>
      </c>
      <c r="C43" s="202">
        <v>200</v>
      </c>
      <c r="D43" s="199">
        <v>0.15</v>
      </c>
      <c r="E43" s="199">
        <v>0</v>
      </c>
      <c r="F43" s="199">
        <v>25.5</v>
      </c>
      <c r="G43" s="199">
        <v>102.58</v>
      </c>
      <c r="H43" s="209"/>
    </row>
    <row r="44" spans="1:9" ht="13.5" customHeight="1" x14ac:dyDescent="0.25">
      <c r="A44" s="202"/>
      <c r="B44" s="197" t="s">
        <v>11</v>
      </c>
      <c r="C44" s="202">
        <v>50</v>
      </c>
      <c r="D44" s="199">
        <v>3.8</v>
      </c>
      <c r="E44" s="199">
        <v>0.4</v>
      </c>
      <c r="F44" s="199">
        <v>24.6</v>
      </c>
      <c r="G44" s="199">
        <v>122.93</v>
      </c>
      <c r="H44" s="209"/>
    </row>
    <row r="45" spans="1:9" x14ac:dyDescent="0.25">
      <c r="A45" s="237" t="s">
        <v>217</v>
      </c>
      <c r="B45" s="238"/>
      <c r="C45" s="234">
        <v>550</v>
      </c>
      <c r="D45" s="199"/>
      <c r="E45" s="199"/>
      <c r="F45" s="199"/>
      <c r="G45" s="199"/>
      <c r="H45" s="209"/>
    </row>
    <row r="46" spans="1:9" ht="27.9" customHeight="1" x14ac:dyDescent="0.25">
      <c r="A46" s="239" t="s">
        <v>213</v>
      </c>
      <c r="B46" s="239"/>
      <c r="C46" s="239"/>
      <c r="D46" s="203">
        <f>D47</f>
        <v>17.060000000000002</v>
      </c>
      <c r="E46" s="203">
        <f t="shared" ref="E46:G46" si="5">E47</f>
        <v>32.730000000000004</v>
      </c>
      <c r="F46" s="203">
        <f t="shared" si="5"/>
        <v>101.69</v>
      </c>
      <c r="G46" s="203">
        <f t="shared" si="5"/>
        <v>773.36</v>
      </c>
      <c r="H46" s="209"/>
    </row>
    <row r="47" spans="1:9" x14ac:dyDescent="0.25">
      <c r="A47" s="234"/>
      <c r="B47" s="233" t="s">
        <v>238</v>
      </c>
      <c r="C47" s="234"/>
      <c r="D47" s="203">
        <f>D48+D49+D50+D51+D52</f>
        <v>17.060000000000002</v>
      </c>
      <c r="E47" s="203">
        <f t="shared" ref="E47:G47" si="6">E48+E49+E50+E51+E52</f>
        <v>32.730000000000004</v>
      </c>
      <c r="F47" s="203">
        <f t="shared" si="6"/>
        <v>101.69</v>
      </c>
      <c r="G47" s="203">
        <f t="shared" si="6"/>
        <v>773.36</v>
      </c>
      <c r="H47" s="209"/>
    </row>
    <row r="48" spans="1:9" x14ac:dyDescent="0.25">
      <c r="A48" s="216" t="s">
        <v>162</v>
      </c>
      <c r="B48" s="217" t="s">
        <v>35</v>
      </c>
      <c r="C48" s="216">
        <v>15</v>
      </c>
      <c r="D48" s="218">
        <v>3.9</v>
      </c>
      <c r="E48" s="218">
        <v>3.98</v>
      </c>
      <c r="F48" s="218">
        <v>0.53</v>
      </c>
      <c r="G48" s="218">
        <v>54.36</v>
      </c>
      <c r="H48" s="209"/>
    </row>
    <row r="49" spans="1:24" ht="24.75" customHeight="1" x14ac:dyDescent="0.25">
      <c r="A49" s="202" t="s">
        <v>161</v>
      </c>
      <c r="B49" s="197" t="s">
        <v>187</v>
      </c>
      <c r="C49" s="202" t="s">
        <v>249</v>
      </c>
      <c r="D49" s="199">
        <v>9.16</v>
      </c>
      <c r="E49" s="199">
        <v>18.75</v>
      </c>
      <c r="F49" s="199">
        <v>51.16</v>
      </c>
      <c r="G49" s="199">
        <v>410</v>
      </c>
      <c r="H49" s="210"/>
      <c r="I49" s="184"/>
      <c r="J49" s="184"/>
      <c r="K49" s="184"/>
      <c r="L49" s="185"/>
      <c r="M49" s="184"/>
      <c r="N49" s="184"/>
      <c r="O49" s="184"/>
      <c r="P49" s="184"/>
      <c r="Q49" s="184"/>
    </row>
    <row r="50" spans="1:24" ht="12" customHeight="1" x14ac:dyDescent="0.25">
      <c r="A50" s="198" t="s">
        <v>163</v>
      </c>
      <c r="B50" s="197" t="s">
        <v>10</v>
      </c>
      <c r="C50" s="198">
        <v>200</v>
      </c>
      <c r="D50" s="199">
        <v>0</v>
      </c>
      <c r="E50" s="199">
        <v>0</v>
      </c>
      <c r="F50" s="199">
        <v>10</v>
      </c>
      <c r="G50" s="199">
        <v>42</v>
      </c>
      <c r="H50" s="210"/>
      <c r="I50" s="184"/>
      <c r="J50" s="184"/>
      <c r="K50" s="184"/>
      <c r="L50" s="185"/>
      <c r="M50" s="184"/>
      <c r="N50" s="184"/>
      <c r="O50" s="184"/>
      <c r="P50" s="184"/>
      <c r="Q50" s="184"/>
    </row>
    <row r="51" spans="1:24" x14ac:dyDescent="0.25">
      <c r="A51" s="216"/>
      <c r="B51" s="217" t="s">
        <v>232</v>
      </c>
      <c r="C51" s="216">
        <v>40</v>
      </c>
      <c r="D51" s="218">
        <v>3</v>
      </c>
      <c r="E51" s="218">
        <v>1</v>
      </c>
      <c r="F51" s="218">
        <v>21</v>
      </c>
      <c r="G51" s="218">
        <v>105</v>
      </c>
      <c r="H51" s="210"/>
      <c r="I51" s="184"/>
      <c r="J51" s="184"/>
      <c r="K51" s="184"/>
      <c r="L51" s="184"/>
      <c r="M51" s="184"/>
      <c r="N51" s="184"/>
      <c r="O51" s="184"/>
      <c r="P51" s="184"/>
    </row>
    <row r="52" spans="1:24" x14ac:dyDescent="0.25">
      <c r="A52" s="216"/>
      <c r="B52" s="217" t="s">
        <v>236</v>
      </c>
      <c r="C52" s="216">
        <v>30</v>
      </c>
      <c r="D52" s="218">
        <v>1</v>
      </c>
      <c r="E52" s="218">
        <v>9</v>
      </c>
      <c r="F52" s="218">
        <v>19</v>
      </c>
      <c r="G52" s="218">
        <v>162</v>
      </c>
      <c r="H52" s="210"/>
      <c r="I52" s="184"/>
      <c r="J52" s="184"/>
      <c r="K52" s="184"/>
      <c r="L52" s="184"/>
      <c r="M52" s="184"/>
      <c r="N52" s="184"/>
      <c r="O52" s="184"/>
      <c r="P52" s="184"/>
    </row>
    <row r="53" spans="1:24" x14ac:dyDescent="0.25">
      <c r="A53" s="237" t="s">
        <v>217</v>
      </c>
      <c r="B53" s="238"/>
      <c r="C53" s="206">
        <v>550</v>
      </c>
      <c r="D53" s="205"/>
      <c r="E53" s="205"/>
      <c r="F53" s="205"/>
      <c r="G53" s="205"/>
      <c r="H53" s="209"/>
    </row>
    <row r="54" spans="1:24" ht="27.9" customHeight="1" x14ac:dyDescent="0.25">
      <c r="A54" s="242" t="s">
        <v>64</v>
      </c>
      <c r="B54" s="243"/>
      <c r="C54" s="244"/>
      <c r="D54" s="203">
        <f>D55</f>
        <v>17.63</v>
      </c>
      <c r="E54" s="203">
        <f>E55</f>
        <v>37.869999999999997</v>
      </c>
      <c r="F54" s="203">
        <f>F55</f>
        <v>77.039999999999992</v>
      </c>
      <c r="G54" s="203">
        <f>G55</f>
        <v>725.2</v>
      </c>
      <c r="H54" s="209"/>
    </row>
    <row r="55" spans="1:24" x14ac:dyDescent="0.25">
      <c r="A55" s="234"/>
      <c r="B55" s="233" t="s">
        <v>238</v>
      </c>
      <c r="C55" s="234"/>
      <c r="D55" s="203">
        <f>D56+D57+D58+D59</f>
        <v>17.63</v>
      </c>
      <c r="E55" s="203">
        <f t="shared" ref="E55:G55" si="7">E56+E57+E58+E59</f>
        <v>37.869999999999997</v>
      </c>
      <c r="F55" s="203">
        <f t="shared" si="7"/>
        <v>77.039999999999992</v>
      </c>
      <c r="G55" s="203">
        <f t="shared" si="7"/>
        <v>725.2</v>
      </c>
      <c r="H55" s="209"/>
    </row>
    <row r="56" spans="1:24" x14ac:dyDescent="0.25">
      <c r="A56" s="202" t="s">
        <v>226</v>
      </c>
      <c r="B56" s="197" t="s">
        <v>227</v>
      </c>
      <c r="C56" s="202">
        <v>100</v>
      </c>
      <c r="D56" s="193">
        <v>0.8</v>
      </c>
      <c r="E56" s="199">
        <v>0</v>
      </c>
      <c r="F56" s="199">
        <v>1.7</v>
      </c>
      <c r="G56" s="199">
        <v>10</v>
      </c>
      <c r="H56" s="209"/>
    </row>
    <row r="57" spans="1:24" ht="13.5" customHeight="1" x14ac:dyDescent="0.25">
      <c r="A57" s="202" t="s">
        <v>219</v>
      </c>
      <c r="B57" s="197" t="s">
        <v>220</v>
      </c>
      <c r="C57" s="202" t="s">
        <v>229</v>
      </c>
      <c r="D57" s="199">
        <v>11.11</v>
      </c>
      <c r="E57" s="199">
        <v>37.36</v>
      </c>
      <c r="F57" s="199">
        <v>20.89</v>
      </c>
      <c r="G57" s="199">
        <v>464.18</v>
      </c>
      <c r="H57" s="194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</row>
    <row r="58" spans="1:24" ht="14.25" customHeight="1" x14ac:dyDescent="0.25">
      <c r="A58" s="196" t="s">
        <v>223</v>
      </c>
      <c r="B58" s="204" t="s">
        <v>228</v>
      </c>
      <c r="C58" s="202">
        <v>200</v>
      </c>
      <c r="D58" s="199">
        <v>1.92</v>
      </c>
      <c r="E58" s="199">
        <v>0.11</v>
      </c>
      <c r="F58" s="199">
        <v>29.85</v>
      </c>
      <c r="G58" s="199">
        <v>128.09</v>
      </c>
      <c r="H58" s="211"/>
      <c r="I58" s="186"/>
      <c r="J58" s="186"/>
      <c r="K58" s="182"/>
      <c r="L58" s="186"/>
      <c r="M58" s="186"/>
      <c r="N58" s="182"/>
      <c r="O58" s="186"/>
      <c r="P58" s="186"/>
      <c r="Q58" s="186"/>
      <c r="R58" s="186"/>
      <c r="S58" s="186"/>
      <c r="T58" s="186"/>
      <c r="U58" s="186"/>
      <c r="V58" s="186"/>
      <c r="W58" s="186"/>
      <c r="X58" s="186"/>
    </row>
    <row r="59" spans="1:24" ht="14.25" customHeight="1" x14ac:dyDescent="0.25">
      <c r="A59" s="202"/>
      <c r="B59" s="197" t="s">
        <v>11</v>
      </c>
      <c r="C59" s="202">
        <v>50</v>
      </c>
      <c r="D59" s="199">
        <v>3.8</v>
      </c>
      <c r="E59" s="199">
        <v>0.4</v>
      </c>
      <c r="F59" s="199">
        <v>24.6</v>
      </c>
      <c r="G59" s="199">
        <v>122.93</v>
      </c>
      <c r="H59" s="211"/>
      <c r="I59" s="186"/>
      <c r="J59" s="186"/>
      <c r="K59" s="182"/>
      <c r="L59" s="186"/>
      <c r="M59" s="186"/>
      <c r="N59" s="182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7.25" customHeight="1" x14ac:dyDescent="0.25">
      <c r="A60" s="237" t="s">
        <v>217</v>
      </c>
      <c r="B60" s="238"/>
      <c r="C60" s="206">
        <v>550</v>
      </c>
      <c r="D60" s="205"/>
      <c r="E60" s="205"/>
      <c r="F60" s="205"/>
      <c r="G60" s="205"/>
      <c r="H60" s="211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</row>
    <row r="61" spans="1:24" ht="27.9" customHeight="1" x14ac:dyDescent="0.25">
      <c r="A61" s="239" t="s">
        <v>214</v>
      </c>
      <c r="B61" s="239"/>
      <c r="C61" s="239"/>
      <c r="D61" s="203">
        <f>D63+D64+D65+D66+D67</f>
        <v>21.15</v>
      </c>
      <c r="E61" s="203">
        <f t="shared" ref="E61:G61" si="8">E63+E64+E65+E66+E67</f>
        <v>24.04</v>
      </c>
      <c r="F61" s="203">
        <f t="shared" si="8"/>
        <v>128.91</v>
      </c>
      <c r="G61" s="203">
        <f t="shared" si="8"/>
        <v>822.12</v>
      </c>
      <c r="H61" s="209"/>
    </row>
    <row r="62" spans="1:24" ht="10.5" customHeight="1" x14ac:dyDescent="0.25">
      <c r="A62" s="234"/>
      <c r="B62" s="233" t="s">
        <v>238</v>
      </c>
      <c r="C62" s="234"/>
      <c r="D62" s="203">
        <v>21.15</v>
      </c>
      <c r="E62" s="203">
        <v>24.04</v>
      </c>
      <c r="F62" s="203">
        <v>128.91</v>
      </c>
      <c r="G62" s="203">
        <v>822.12</v>
      </c>
      <c r="H62" s="209"/>
    </row>
    <row r="63" spans="1:24" ht="12.75" customHeight="1" x14ac:dyDescent="0.25">
      <c r="A63" s="202" t="s">
        <v>160</v>
      </c>
      <c r="B63" s="197" t="s">
        <v>135</v>
      </c>
      <c r="C63" s="202">
        <v>10</v>
      </c>
      <c r="D63" s="199">
        <v>0.1</v>
      </c>
      <c r="E63" s="199">
        <v>7.26</v>
      </c>
      <c r="F63" s="199">
        <v>0.14000000000000001</v>
      </c>
      <c r="G63" s="199">
        <v>66.22</v>
      </c>
      <c r="H63" s="209"/>
      <c r="I63" s="194"/>
      <c r="J63" s="227"/>
      <c r="K63" s="194"/>
      <c r="L63" s="193"/>
      <c r="M63" s="193"/>
      <c r="N63" s="193"/>
      <c r="O63" s="193"/>
      <c r="P63" s="209"/>
    </row>
    <row r="64" spans="1:24" x14ac:dyDescent="0.25">
      <c r="A64" s="202" t="s">
        <v>235</v>
      </c>
      <c r="B64" s="197" t="s">
        <v>233</v>
      </c>
      <c r="C64" s="202" t="s">
        <v>252</v>
      </c>
      <c r="D64" s="199">
        <v>12.69</v>
      </c>
      <c r="E64" s="199">
        <v>10.76</v>
      </c>
      <c r="F64" s="199">
        <v>60.49</v>
      </c>
      <c r="G64" s="199">
        <v>389.53</v>
      </c>
      <c r="H64" s="209"/>
      <c r="I64" s="200"/>
      <c r="J64" s="227"/>
      <c r="K64" s="194"/>
      <c r="L64" s="193"/>
      <c r="M64" s="193"/>
      <c r="N64" s="193"/>
      <c r="O64" s="193"/>
      <c r="P64" s="209"/>
    </row>
    <row r="65" spans="1:25" x14ac:dyDescent="0.25">
      <c r="A65" s="216" t="s">
        <v>164</v>
      </c>
      <c r="B65" s="217" t="s">
        <v>51</v>
      </c>
      <c r="C65" s="216">
        <v>200</v>
      </c>
      <c r="D65" s="218">
        <v>1.99</v>
      </c>
      <c r="E65" s="218">
        <v>1.7</v>
      </c>
      <c r="F65" s="218">
        <v>18.600000000000001</v>
      </c>
      <c r="G65" s="218">
        <v>102.03</v>
      </c>
      <c r="H65" s="209"/>
      <c r="I65" s="200"/>
      <c r="J65" s="227"/>
      <c r="K65" s="201"/>
      <c r="L65" s="193"/>
      <c r="M65" s="193"/>
      <c r="N65" s="193"/>
      <c r="O65" s="193"/>
      <c r="P65" s="209"/>
    </row>
    <row r="66" spans="1:25" x14ac:dyDescent="0.25">
      <c r="A66" s="202"/>
      <c r="B66" s="197" t="s">
        <v>11</v>
      </c>
      <c r="C66" s="202">
        <v>40</v>
      </c>
      <c r="D66" s="199">
        <v>3.04</v>
      </c>
      <c r="E66" s="199">
        <v>0.32</v>
      </c>
      <c r="F66" s="199">
        <v>19.68</v>
      </c>
      <c r="G66" s="199">
        <v>98.34</v>
      </c>
      <c r="H66" s="209"/>
      <c r="I66" s="194"/>
      <c r="J66" s="227"/>
      <c r="K66" s="194"/>
      <c r="L66" s="193"/>
      <c r="M66" s="193"/>
      <c r="N66" s="193"/>
      <c r="O66" s="193"/>
      <c r="P66" s="209"/>
    </row>
    <row r="67" spans="1:25" x14ac:dyDescent="0.25">
      <c r="A67" s="196"/>
      <c r="B67" s="197" t="s">
        <v>240</v>
      </c>
      <c r="C67" s="202">
        <v>40</v>
      </c>
      <c r="D67" s="199">
        <v>3.33</v>
      </c>
      <c r="E67" s="199">
        <v>4</v>
      </c>
      <c r="F67" s="199">
        <v>30</v>
      </c>
      <c r="G67" s="199">
        <v>166</v>
      </c>
      <c r="H67" s="215"/>
      <c r="I67" s="193"/>
      <c r="J67" s="193"/>
      <c r="K67" s="193"/>
      <c r="L67" s="193"/>
    </row>
    <row r="68" spans="1:25" x14ac:dyDescent="0.25">
      <c r="A68" s="196"/>
      <c r="B68" s="212" t="s">
        <v>217</v>
      </c>
      <c r="C68" s="234">
        <v>550</v>
      </c>
      <c r="D68" s="199"/>
      <c r="E68" s="199"/>
      <c r="F68" s="199"/>
      <c r="G68" s="199"/>
      <c r="H68" s="209"/>
    </row>
    <row r="69" spans="1:25" ht="26.25" customHeight="1" x14ac:dyDescent="0.25">
      <c r="A69" s="239" t="s">
        <v>215</v>
      </c>
      <c r="B69" s="239"/>
      <c r="C69" s="239"/>
      <c r="D69" s="203">
        <f>D70</f>
        <v>23.24</v>
      </c>
      <c r="E69" s="203">
        <f>E70</f>
        <v>23.429999999999996</v>
      </c>
      <c r="F69" s="203">
        <f>F70</f>
        <v>80.03</v>
      </c>
      <c r="G69" s="203">
        <f>G70</f>
        <v>632.17999999999995</v>
      </c>
      <c r="H69" s="209"/>
    </row>
    <row r="70" spans="1:25" x14ac:dyDescent="0.25">
      <c r="A70" s="234"/>
      <c r="B70" s="233" t="s">
        <v>66</v>
      </c>
      <c r="C70" s="234"/>
      <c r="D70" s="203">
        <f>D71+D72+D73+D74</f>
        <v>23.24</v>
      </c>
      <c r="E70" s="203">
        <f t="shared" ref="E70:G70" si="9">E71+E72+E73+E74</f>
        <v>23.429999999999996</v>
      </c>
      <c r="F70" s="203">
        <f t="shared" si="9"/>
        <v>80.03</v>
      </c>
      <c r="G70" s="203">
        <f t="shared" si="9"/>
        <v>632.17999999999995</v>
      </c>
      <c r="H70" s="209"/>
    </row>
    <row r="71" spans="1:25" x14ac:dyDescent="0.25">
      <c r="A71" s="202" t="s">
        <v>131</v>
      </c>
      <c r="B71" s="197" t="s">
        <v>141</v>
      </c>
      <c r="C71" s="202">
        <v>100</v>
      </c>
      <c r="D71" s="199">
        <v>12.12</v>
      </c>
      <c r="E71" s="199">
        <v>16.329999999999998</v>
      </c>
      <c r="F71" s="199">
        <v>15.67</v>
      </c>
      <c r="G71" s="199">
        <v>258.14999999999998</v>
      </c>
      <c r="H71" s="209"/>
    </row>
    <row r="72" spans="1:25" x14ac:dyDescent="0.25">
      <c r="A72" s="196" t="s">
        <v>222</v>
      </c>
      <c r="B72" s="197" t="s">
        <v>221</v>
      </c>
      <c r="C72" s="202">
        <v>200</v>
      </c>
      <c r="D72" s="199">
        <v>6.17</v>
      </c>
      <c r="E72" s="199">
        <v>6.7</v>
      </c>
      <c r="F72" s="199">
        <v>27.73</v>
      </c>
      <c r="G72" s="199">
        <v>195.7</v>
      </c>
      <c r="H72" s="209"/>
    </row>
    <row r="73" spans="1:25" ht="26.4" x14ac:dyDescent="0.25">
      <c r="A73" s="202" t="s">
        <v>42</v>
      </c>
      <c r="B73" s="197" t="s">
        <v>239</v>
      </c>
      <c r="C73" s="202">
        <v>200</v>
      </c>
      <c r="D73" s="199">
        <v>1.1499999999999999</v>
      </c>
      <c r="E73" s="199">
        <v>0</v>
      </c>
      <c r="F73" s="199">
        <v>12.03</v>
      </c>
      <c r="G73" s="199">
        <v>55.4</v>
      </c>
      <c r="H73" s="209"/>
    </row>
    <row r="74" spans="1:25" x14ac:dyDescent="0.25">
      <c r="A74" s="202"/>
      <c r="B74" s="197" t="s">
        <v>11</v>
      </c>
      <c r="C74" s="202">
        <v>50</v>
      </c>
      <c r="D74" s="199">
        <v>3.8</v>
      </c>
      <c r="E74" s="199">
        <v>0.4</v>
      </c>
      <c r="F74" s="199">
        <v>24.6</v>
      </c>
      <c r="G74" s="199">
        <v>122.93</v>
      </c>
      <c r="H74" s="209"/>
    </row>
    <row r="75" spans="1:25" x14ac:dyDescent="0.25">
      <c r="A75" s="237" t="s">
        <v>217</v>
      </c>
      <c r="B75" s="238"/>
      <c r="C75" s="234">
        <v>550</v>
      </c>
      <c r="D75" s="199"/>
      <c r="E75" s="199"/>
      <c r="F75" s="199"/>
      <c r="G75" s="199"/>
      <c r="H75" s="209"/>
    </row>
    <row r="76" spans="1:25" ht="27.9" customHeight="1" x14ac:dyDescent="0.25">
      <c r="A76" s="239" t="s">
        <v>216</v>
      </c>
      <c r="B76" s="239"/>
      <c r="C76" s="239"/>
      <c r="D76" s="203">
        <f>D77</f>
        <v>26.119999999999997</v>
      </c>
      <c r="E76" s="203">
        <f>E77</f>
        <v>9.620000000000001</v>
      </c>
      <c r="F76" s="203">
        <f>F77</f>
        <v>108.18</v>
      </c>
      <c r="G76" s="203">
        <f>G77</f>
        <v>633.1</v>
      </c>
      <c r="H76" s="22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9"/>
    </row>
    <row r="77" spans="1:25" x14ac:dyDescent="0.25">
      <c r="A77" s="234"/>
      <c r="B77" s="233" t="s">
        <v>238</v>
      </c>
      <c r="C77" s="234"/>
      <c r="D77" s="203">
        <f>D78+D79+D80+D81</f>
        <v>26.119999999999997</v>
      </c>
      <c r="E77" s="203">
        <f t="shared" ref="E77:G77" si="10">E78+E79+E80+E81</f>
        <v>9.620000000000001</v>
      </c>
      <c r="F77" s="203">
        <f t="shared" si="10"/>
        <v>108.18</v>
      </c>
      <c r="G77" s="203">
        <f t="shared" si="10"/>
        <v>633.1</v>
      </c>
      <c r="H77" s="22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9"/>
    </row>
    <row r="78" spans="1:25" x14ac:dyDescent="0.25">
      <c r="A78" s="196"/>
      <c r="B78" s="197" t="s">
        <v>237</v>
      </c>
      <c r="C78" s="202" t="s">
        <v>254</v>
      </c>
      <c r="D78" s="199">
        <v>0.4</v>
      </c>
      <c r="E78" s="199">
        <v>0.4</v>
      </c>
      <c r="F78" s="199">
        <v>9.8000000000000007</v>
      </c>
      <c r="G78" s="199">
        <v>47</v>
      </c>
      <c r="H78" s="22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ht="26.4" x14ac:dyDescent="0.25">
      <c r="A79" s="224" t="s">
        <v>243</v>
      </c>
      <c r="B79" s="225" t="s">
        <v>242</v>
      </c>
      <c r="C79" s="224" t="s">
        <v>234</v>
      </c>
      <c r="D79" s="226">
        <v>22.68</v>
      </c>
      <c r="E79" s="226">
        <v>8.9</v>
      </c>
      <c r="F79" s="226">
        <v>68.7</v>
      </c>
      <c r="G79" s="226">
        <v>445.76</v>
      </c>
      <c r="H79" s="194"/>
      <c r="I79" s="186"/>
      <c r="J79" s="186"/>
      <c r="K79" s="186"/>
      <c r="L79" s="186"/>
      <c r="M79" s="186"/>
      <c r="N79" s="182"/>
      <c r="O79" s="186"/>
      <c r="P79" s="186"/>
      <c r="Q79" s="186"/>
      <c r="R79" s="186"/>
      <c r="S79" s="186"/>
      <c r="T79" s="186"/>
      <c r="U79" s="186"/>
      <c r="V79" s="186"/>
      <c r="W79" s="186"/>
      <c r="X79" s="186"/>
    </row>
    <row r="80" spans="1:25" x14ac:dyDescent="0.25">
      <c r="A80" s="196" t="s">
        <v>163</v>
      </c>
      <c r="B80" s="197" t="s">
        <v>10</v>
      </c>
      <c r="C80" s="198">
        <v>200</v>
      </c>
      <c r="D80" s="199">
        <v>0</v>
      </c>
      <c r="E80" s="199">
        <v>0</v>
      </c>
      <c r="F80" s="199">
        <v>10</v>
      </c>
      <c r="G80" s="199">
        <v>42</v>
      </c>
      <c r="H80" s="209"/>
      <c r="I80" s="186"/>
      <c r="J80" s="186"/>
      <c r="K80" s="186"/>
      <c r="L80" s="182"/>
      <c r="M80" s="182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</row>
    <row r="81" spans="1:24" x14ac:dyDescent="0.25">
      <c r="A81" s="196"/>
      <c r="B81" s="197" t="s">
        <v>11</v>
      </c>
      <c r="C81" s="202">
        <v>40</v>
      </c>
      <c r="D81" s="199">
        <v>3.04</v>
      </c>
      <c r="E81" s="199">
        <v>0.32</v>
      </c>
      <c r="F81" s="199">
        <v>19.68</v>
      </c>
      <c r="G81" s="199">
        <v>98.34</v>
      </c>
      <c r="H81" s="194"/>
      <c r="I81" s="186"/>
      <c r="J81" s="186"/>
      <c r="K81" s="186"/>
      <c r="L81" s="186"/>
      <c r="M81" s="186"/>
      <c r="N81" s="182"/>
      <c r="O81" s="182"/>
      <c r="P81" s="182"/>
      <c r="Q81" s="182"/>
      <c r="R81" s="182"/>
      <c r="S81" s="182"/>
      <c r="T81" s="182"/>
      <c r="U81" s="186"/>
      <c r="V81" s="182"/>
      <c r="W81" s="182"/>
      <c r="X81" s="186"/>
    </row>
    <row r="82" spans="1:24" x14ac:dyDescent="0.25">
      <c r="A82" s="196"/>
      <c r="B82" s="197"/>
      <c r="C82" s="202"/>
      <c r="D82" s="199"/>
      <c r="E82" s="199"/>
      <c r="F82" s="199"/>
      <c r="G82" s="199"/>
      <c r="H82" s="213"/>
      <c r="I82" s="186"/>
      <c r="J82" s="186"/>
      <c r="K82" s="187"/>
      <c r="L82" s="182"/>
      <c r="M82" s="182"/>
      <c r="N82" s="182"/>
      <c r="O82" s="182"/>
      <c r="P82" s="182"/>
      <c r="Q82" s="182"/>
      <c r="R82" s="182"/>
      <c r="S82" s="182"/>
      <c r="T82" s="182"/>
      <c r="U82" s="186"/>
      <c r="V82" s="182"/>
      <c r="W82" s="182"/>
      <c r="X82" s="187"/>
    </row>
    <row r="83" spans="1:24" x14ac:dyDescent="0.25">
      <c r="A83" s="237" t="s">
        <v>217</v>
      </c>
      <c r="B83" s="238"/>
      <c r="C83" s="208">
        <v>580</v>
      </c>
      <c r="D83" s="202"/>
      <c r="E83" s="202"/>
      <c r="F83" s="202"/>
      <c r="G83" s="202"/>
      <c r="H83" s="214"/>
      <c r="I83" s="190"/>
      <c r="J83" s="190"/>
      <c r="K83" s="190"/>
      <c r="L83" s="192"/>
      <c r="M83" s="192"/>
      <c r="N83" s="191"/>
      <c r="O83" s="191"/>
      <c r="P83" s="191"/>
      <c r="Q83" s="191"/>
      <c r="R83" s="191"/>
      <c r="S83" s="191"/>
      <c r="T83" s="191"/>
      <c r="U83" s="192"/>
      <c r="V83" s="191"/>
      <c r="W83" s="191"/>
      <c r="X83" s="192"/>
    </row>
    <row r="84" spans="1:24" x14ac:dyDescent="0.25">
      <c r="A84" s="194"/>
      <c r="B84" s="232"/>
      <c r="C84" s="194"/>
      <c r="D84" s="194"/>
      <c r="E84" s="194"/>
      <c r="F84" s="194"/>
      <c r="G84" s="194"/>
      <c r="H84" s="209"/>
    </row>
    <row r="85" spans="1:24" x14ac:dyDescent="0.25">
      <c r="A85" s="194"/>
      <c r="B85" s="232"/>
      <c r="C85" s="194"/>
      <c r="D85" s="194"/>
      <c r="E85" s="194"/>
      <c r="F85" s="194"/>
      <c r="G85" s="194"/>
      <c r="H85" s="209"/>
    </row>
    <row r="86" spans="1:24" x14ac:dyDescent="0.25">
      <c r="A86" s="194"/>
      <c r="B86" s="232"/>
      <c r="C86" s="194"/>
      <c r="D86" s="194"/>
      <c r="E86" s="194"/>
      <c r="F86" s="194"/>
      <c r="G86" s="194"/>
    </row>
    <row r="87" spans="1:24" x14ac:dyDescent="0.25">
      <c r="A87" s="194"/>
      <c r="B87" s="232"/>
      <c r="C87" s="194"/>
      <c r="D87" s="194"/>
      <c r="E87" s="194"/>
      <c r="F87" s="194"/>
      <c r="G87" s="194"/>
    </row>
    <row r="88" spans="1:24" x14ac:dyDescent="0.25">
      <c r="A88" s="194"/>
      <c r="B88" s="232"/>
      <c r="C88" s="194"/>
      <c r="D88" s="194"/>
      <c r="E88" s="194"/>
      <c r="F88" s="194"/>
      <c r="G88" s="194"/>
    </row>
    <row r="89" spans="1:24" x14ac:dyDescent="0.25">
      <c r="A89" s="194"/>
      <c r="B89" s="232"/>
      <c r="C89" s="194"/>
      <c r="D89" s="194"/>
      <c r="E89" s="194"/>
      <c r="F89" s="194"/>
      <c r="G89" s="194"/>
    </row>
    <row r="90" spans="1:24" x14ac:dyDescent="0.25">
      <c r="A90" s="194"/>
      <c r="B90" s="232"/>
      <c r="C90" s="194"/>
      <c r="D90" s="194"/>
      <c r="E90" s="194"/>
      <c r="F90" s="194"/>
      <c r="G90" s="194"/>
    </row>
    <row r="91" spans="1:24" x14ac:dyDescent="0.25">
      <c r="A91" s="194"/>
      <c r="B91" s="232"/>
      <c r="C91" s="194"/>
      <c r="D91" s="194"/>
      <c r="E91" s="194"/>
      <c r="F91" s="194"/>
      <c r="G91" s="194"/>
    </row>
    <row r="92" spans="1:24" x14ac:dyDescent="0.25">
      <c r="A92" s="194"/>
      <c r="B92" s="232"/>
      <c r="C92" s="194"/>
      <c r="D92" s="194"/>
      <c r="E92" s="194"/>
      <c r="F92" s="194"/>
      <c r="G92" s="194"/>
    </row>
    <row r="93" spans="1:24" x14ac:dyDescent="0.25">
      <c r="A93" s="194"/>
      <c r="B93" s="232"/>
      <c r="C93" s="194"/>
      <c r="D93" s="194"/>
      <c r="E93" s="194"/>
      <c r="F93" s="194"/>
      <c r="G93" s="194"/>
    </row>
    <row r="94" spans="1:24" x14ac:dyDescent="0.25">
      <c r="A94" s="194"/>
      <c r="B94" s="232"/>
      <c r="C94" s="194"/>
      <c r="D94" s="194"/>
      <c r="E94" s="194"/>
      <c r="F94" s="194"/>
      <c r="G94" s="194"/>
    </row>
    <row r="95" spans="1:24" x14ac:dyDescent="0.25">
      <c r="A95" s="194"/>
      <c r="B95" s="232"/>
      <c r="C95" s="194"/>
      <c r="D95" s="194"/>
      <c r="E95" s="194"/>
      <c r="F95" s="194"/>
      <c r="G95" s="194"/>
    </row>
    <row r="96" spans="1:24" x14ac:dyDescent="0.25">
      <c r="A96" s="194"/>
      <c r="B96" s="232"/>
      <c r="C96" s="194"/>
      <c r="D96" s="194"/>
      <c r="E96" s="194"/>
      <c r="F96" s="194"/>
      <c r="G96" s="194"/>
    </row>
    <row r="97" spans="1:7" x14ac:dyDescent="0.25">
      <c r="A97" s="194"/>
      <c r="B97" s="232"/>
      <c r="C97" s="194"/>
      <c r="D97" s="194"/>
      <c r="E97" s="194"/>
      <c r="F97" s="194"/>
      <c r="G97" s="194"/>
    </row>
    <row r="98" spans="1:7" x14ac:dyDescent="0.25">
      <c r="A98" s="194"/>
      <c r="B98" s="232"/>
      <c r="C98" s="194"/>
      <c r="D98" s="194"/>
      <c r="E98" s="194"/>
      <c r="F98" s="194"/>
      <c r="G98" s="194"/>
    </row>
    <row r="99" spans="1:7" x14ac:dyDescent="0.25">
      <c r="A99" s="194"/>
      <c r="B99" s="232"/>
      <c r="C99" s="194"/>
      <c r="D99" s="194"/>
      <c r="E99" s="194"/>
      <c r="F99" s="194"/>
      <c r="G99" s="194"/>
    </row>
    <row r="100" spans="1:7" x14ac:dyDescent="0.25">
      <c r="A100" s="194"/>
      <c r="B100" s="232"/>
      <c r="C100" s="194"/>
      <c r="D100" s="194"/>
      <c r="E100" s="194"/>
      <c r="F100" s="194"/>
      <c r="G100" s="194"/>
    </row>
    <row r="101" spans="1:7" x14ac:dyDescent="0.25">
      <c r="A101" s="194"/>
      <c r="B101" s="232"/>
      <c r="C101" s="194"/>
      <c r="D101" s="194"/>
      <c r="E101" s="194"/>
      <c r="F101" s="194"/>
      <c r="G101" s="194"/>
    </row>
    <row r="102" spans="1:7" x14ac:dyDescent="0.25">
      <c r="A102" s="194"/>
      <c r="B102" s="232"/>
      <c r="C102" s="194"/>
      <c r="D102" s="194"/>
      <c r="E102" s="194"/>
      <c r="F102" s="194"/>
      <c r="G102" s="194"/>
    </row>
    <row r="103" spans="1:7" x14ac:dyDescent="0.25">
      <c r="A103" s="194"/>
      <c r="B103" s="232"/>
      <c r="C103" s="194"/>
      <c r="D103" s="194"/>
      <c r="E103" s="194"/>
      <c r="F103" s="194"/>
      <c r="G103" s="194"/>
    </row>
    <row r="104" spans="1:7" x14ac:dyDescent="0.25">
      <c r="A104" s="194"/>
      <c r="B104" s="232"/>
      <c r="C104" s="194"/>
      <c r="D104" s="194"/>
      <c r="E104" s="194"/>
      <c r="F104" s="194"/>
      <c r="G104" s="194"/>
    </row>
    <row r="105" spans="1:7" x14ac:dyDescent="0.25">
      <c r="A105" s="194"/>
      <c r="B105" s="232"/>
      <c r="C105" s="194"/>
      <c r="D105" s="194"/>
      <c r="E105" s="194"/>
      <c r="F105" s="194"/>
      <c r="G105" s="194"/>
    </row>
    <row r="106" spans="1:7" x14ac:dyDescent="0.25">
      <c r="A106" s="194"/>
      <c r="B106" s="232"/>
      <c r="C106" s="194"/>
      <c r="D106" s="194"/>
      <c r="E106" s="194"/>
      <c r="F106" s="194"/>
      <c r="G106" s="194"/>
    </row>
    <row r="107" spans="1:7" x14ac:dyDescent="0.25">
      <c r="A107" s="194"/>
      <c r="B107" s="232"/>
      <c r="C107" s="194"/>
      <c r="D107" s="194"/>
      <c r="E107" s="194"/>
      <c r="F107" s="194"/>
      <c r="G107" s="194"/>
    </row>
    <row r="108" spans="1:7" x14ac:dyDescent="0.25">
      <c r="A108" s="194"/>
      <c r="B108" s="232"/>
      <c r="C108" s="194"/>
      <c r="D108" s="194"/>
      <c r="E108" s="194"/>
      <c r="F108" s="194"/>
      <c r="G108" s="194"/>
    </row>
    <row r="109" spans="1:7" x14ac:dyDescent="0.25">
      <c r="A109" s="194"/>
      <c r="B109" s="232"/>
      <c r="C109" s="194"/>
      <c r="D109" s="194"/>
      <c r="E109" s="194"/>
      <c r="F109" s="194"/>
      <c r="G109" s="194"/>
    </row>
    <row r="110" spans="1:7" x14ac:dyDescent="0.25">
      <c r="A110" s="194"/>
      <c r="B110" s="232"/>
      <c r="C110" s="194"/>
      <c r="D110" s="194"/>
      <c r="E110" s="194"/>
      <c r="F110" s="194"/>
      <c r="G110" s="194"/>
    </row>
    <row r="111" spans="1:7" x14ac:dyDescent="0.25">
      <c r="A111" s="194"/>
      <c r="B111" s="232"/>
      <c r="C111" s="194"/>
      <c r="D111" s="194"/>
      <c r="E111" s="194"/>
      <c r="F111" s="194"/>
      <c r="G111" s="194"/>
    </row>
    <row r="112" spans="1:7" x14ac:dyDescent="0.25">
      <c r="A112" s="194"/>
      <c r="B112" s="232"/>
      <c r="C112" s="194"/>
      <c r="D112" s="194"/>
      <c r="E112" s="194"/>
      <c r="F112" s="194"/>
      <c r="G112" s="194"/>
    </row>
    <row r="113" spans="1:7" x14ac:dyDescent="0.25">
      <c r="A113" s="194"/>
      <c r="B113" s="232"/>
      <c r="C113" s="194"/>
      <c r="D113" s="194"/>
      <c r="E113" s="194"/>
      <c r="F113" s="194"/>
      <c r="G113" s="194"/>
    </row>
    <row r="114" spans="1:7" x14ac:dyDescent="0.25">
      <c r="A114" s="194"/>
      <c r="B114" s="232"/>
      <c r="C114" s="194"/>
      <c r="D114" s="194"/>
      <c r="E114" s="194"/>
      <c r="F114" s="194"/>
      <c r="G114" s="194"/>
    </row>
    <row r="115" spans="1:7" x14ac:dyDescent="0.25">
      <c r="A115" s="194"/>
      <c r="B115" s="232"/>
      <c r="C115" s="194"/>
      <c r="D115" s="194"/>
      <c r="E115" s="194"/>
      <c r="F115" s="194"/>
      <c r="G115" s="194"/>
    </row>
    <row r="116" spans="1:7" x14ac:dyDescent="0.25">
      <c r="A116" s="194"/>
      <c r="B116" s="232"/>
      <c r="C116" s="194"/>
      <c r="D116" s="194"/>
      <c r="E116" s="194"/>
      <c r="F116" s="194"/>
      <c r="G116" s="194"/>
    </row>
    <row r="117" spans="1:7" x14ac:dyDescent="0.25">
      <c r="A117" s="194"/>
      <c r="B117" s="232"/>
      <c r="C117" s="194"/>
      <c r="D117" s="194"/>
      <c r="E117" s="194"/>
      <c r="F117" s="194"/>
      <c r="G117" s="194"/>
    </row>
    <row r="118" spans="1:7" x14ac:dyDescent="0.25">
      <c r="A118" s="194"/>
      <c r="B118" s="232"/>
      <c r="C118" s="194"/>
      <c r="D118" s="194"/>
      <c r="E118" s="194"/>
      <c r="F118" s="194"/>
      <c r="G118" s="194"/>
    </row>
    <row r="119" spans="1:7" x14ac:dyDescent="0.25">
      <c r="A119" s="194"/>
      <c r="B119" s="232"/>
      <c r="C119" s="194"/>
      <c r="D119" s="194"/>
      <c r="E119" s="194"/>
      <c r="F119" s="194"/>
      <c r="G119" s="194"/>
    </row>
    <row r="120" spans="1:7" x14ac:dyDescent="0.25">
      <c r="A120" s="194"/>
      <c r="B120" s="232"/>
      <c r="C120" s="194"/>
      <c r="D120" s="194"/>
      <c r="E120" s="194"/>
      <c r="F120" s="194"/>
      <c r="G120" s="194"/>
    </row>
    <row r="121" spans="1:7" x14ac:dyDescent="0.25">
      <c r="A121" s="194"/>
      <c r="B121" s="232"/>
      <c r="C121" s="194"/>
      <c r="D121" s="194"/>
      <c r="E121" s="194"/>
      <c r="F121" s="194"/>
      <c r="G121" s="194"/>
    </row>
    <row r="122" spans="1:7" x14ac:dyDescent="0.25">
      <c r="A122" s="194"/>
      <c r="B122" s="232"/>
      <c r="C122" s="194"/>
      <c r="D122" s="194"/>
      <c r="E122" s="194"/>
      <c r="F122" s="194"/>
      <c r="G122" s="194"/>
    </row>
    <row r="123" spans="1:7" x14ac:dyDescent="0.25">
      <c r="A123" s="194"/>
      <c r="B123" s="232"/>
      <c r="C123" s="194"/>
      <c r="D123" s="194"/>
      <c r="E123" s="194"/>
      <c r="F123" s="194"/>
      <c r="G123" s="194"/>
    </row>
    <row r="124" spans="1:7" x14ac:dyDescent="0.25">
      <c r="A124" s="194"/>
      <c r="B124" s="232"/>
      <c r="C124" s="194"/>
      <c r="D124" s="194"/>
      <c r="E124" s="194"/>
      <c r="F124" s="194"/>
      <c r="G124" s="194"/>
    </row>
    <row r="125" spans="1:7" x14ac:dyDescent="0.25">
      <c r="A125" s="194"/>
      <c r="B125" s="232"/>
      <c r="C125" s="194"/>
      <c r="D125" s="194"/>
      <c r="E125" s="194"/>
      <c r="F125" s="194"/>
      <c r="G125" s="194"/>
    </row>
    <row r="126" spans="1:7" x14ac:dyDescent="0.25">
      <c r="A126" s="194"/>
      <c r="B126" s="232"/>
      <c r="C126" s="194"/>
      <c r="D126" s="194"/>
      <c r="E126" s="194"/>
      <c r="F126" s="194"/>
      <c r="G126" s="194"/>
    </row>
    <row r="127" spans="1:7" x14ac:dyDescent="0.25">
      <c r="A127" s="194"/>
      <c r="B127" s="232"/>
      <c r="C127" s="194"/>
      <c r="D127" s="194"/>
      <c r="E127" s="194"/>
      <c r="F127" s="194"/>
      <c r="G127" s="194"/>
    </row>
    <row r="128" spans="1:7" x14ac:dyDescent="0.25">
      <c r="A128" s="194"/>
      <c r="B128" s="232"/>
      <c r="C128" s="194"/>
      <c r="D128" s="194"/>
      <c r="E128" s="194"/>
      <c r="F128" s="194"/>
      <c r="G128" s="194"/>
    </row>
    <row r="129" spans="1:7" x14ac:dyDescent="0.25">
      <c r="A129" s="194"/>
      <c r="B129" s="232"/>
      <c r="C129" s="194"/>
      <c r="D129" s="194"/>
      <c r="E129" s="194"/>
      <c r="F129" s="194"/>
      <c r="G129" s="194"/>
    </row>
    <row r="130" spans="1:7" x14ac:dyDescent="0.25">
      <c r="A130" s="194"/>
      <c r="B130" s="232"/>
      <c r="C130" s="194"/>
      <c r="D130" s="194"/>
      <c r="E130" s="194"/>
      <c r="F130" s="194"/>
      <c r="G130" s="194"/>
    </row>
    <row r="131" spans="1:7" x14ac:dyDescent="0.25">
      <c r="A131" s="194"/>
      <c r="B131" s="232"/>
      <c r="C131" s="194"/>
      <c r="D131" s="194"/>
      <c r="E131" s="194"/>
      <c r="F131" s="194"/>
      <c r="G131" s="194"/>
    </row>
    <row r="132" spans="1:7" x14ac:dyDescent="0.25">
      <c r="A132" s="194"/>
      <c r="B132" s="232"/>
      <c r="C132" s="194"/>
      <c r="D132" s="194"/>
      <c r="E132" s="194"/>
      <c r="F132" s="194"/>
      <c r="G132" s="194"/>
    </row>
    <row r="133" spans="1:7" x14ac:dyDescent="0.25">
      <c r="A133" s="194"/>
      <c r="B133" s="232"/>
      <c r="C133" s="194"/>
      <c r="D133" s="194"/>
      <c r="E133" s="194"/>
      <c r="F133" s="194"/>
      <c r="G133" s="194"/>
    </row>
    <row r="134" spans="1:7" x14ac:dyDescent="0.25">
      <c r="A134" s="194"/>
      <c r="B134" s="232"/>
      <c r="C134" s="194"/>
      <c r="D134" s="194"/>
      <c r="E134" s="194"/>
      <c r="F134" s="194"/>
      <c r="G134" s="194"/>
    </row>
    <row r="135" spans="1:7" x14ac:dyDescent="0.25">
      <c r="A135" s="194"/>
      <c r="B135" s="232"/>
      <c r="C135" s="194"/>
      <c r="D135" s="194"/>
      <c r="E135" s="194"/>
      <c r="F135" s="194"/>
      <c r="G135" s="194"/>
    </row>
    <row r="136" spans="1:7" x14ac:dyDescent="0.25">
      <c r="A136" s="194"/>
      <c r="B136" s="232"/>
      <c r="C136" s="194"/>
      <c r="D136" s="194"/>
      <c r="E136" s="194"/>
      <c r="F136" s="194"/>
      <c r="G136" s="194"/>
    </row>
    <row r="137" spans="1:7" x14ac:dyDescent="0.25">
      <c r="A137" s="194"/>
      <c r="B137" s="232"/>
      <c r="C137" s="194"/>
      <c r="D137" s="194"/>
      <c r="E137" s="194"/>
      <c r="F137" s="194"/>
      <c r="G137" s="194"/>
    </row>
    <row r="138" spans="1:7" x14ac:dyDescent="0.25">
      <c r="A138" s="194"/>
      <c r="B138" s="232"/>
      <c r="C138" s="194"/>
      <c r="D138" s="194"/>
      <c r="E138" s="194"/>
      <c r="F138" s="194"/>
      <c r="G138" s="194"/>
    </row>
    <row r="139" spans="1:7" x14ac:dyDescent="0.25">
      <c r="A139" s="194"/>
      <c r="B139" s="232"/>
      <c r="C139" s="194"/>
      <c r="D139" s="194"/>
      <c r="E139" s="194"/>
      <c r="F139" s="194"/>
      <c r="G139" s="194"/>
    </row>
    <row r="140" spans="1:7" x14ac:dyDescent="0.25">
      <c r="A140" s="194"/>
      <c r="B140" s="232"/>
      <c r="C140" s="194"/>
      <c r="D140" s="194"/>
      <c r="E140" s="194"/>
      <c r="F140" s="194"/>
      <c r="G140" s="194"/>
    </row>
    <row r="141" spans="1:7" x14ac:dyDescent="0.25">
      <c r="A141" s="194"/>
      <c r="B141" s="232"/>
      <c r="C141" s="194"/>
      <c r="D141" s="194"/>
      <c r="E141" s="194"/>
      <c r="F141" s="194"/>
      <c r="G141" s="194"/>
    </row>
    <row r="142" spans="1:7" x14ac:dyDescent="0.25">
      <c r="A142" s="194"/>
      <c r="B142" s="232"/>
      <c r="C142" s="194"/>
      <c r="D142" s="194"/>
      <c r="E142" s="194"/>
      <c r="F142" s="194"/>
      <c r="G142" s="194"/>
    </row>
    <row r="143" spans="1:7" x14ac:dyDescent="0.25">
      <c r="A143" s="194"/>
      <c r="B143" s="232"/>
      <c r="C143" s="194"/>
      <c r="D143" s="194"/>
      <c r="E143" s="194"/>
      <c r="F143" s="194"/>
      <c r="G143" s="194"/>
    </row>
    <row r="144" spans="1:7" x14ac:dyDescent="0.25">
      <c r="A144" s="194"/>
      <c r="B144" s="232"/>
      <c r="C144" s="194"/>
      <c r="D144" s="194"/>
      <c r="E144" s="194"/>
      <c r="F144" s="194"/>
      <c r="G144" s="194"/>
    </row>
    <row r="145" spans="1:7" x14ac:dyDescent="0.25">
      <c r="A145" s="194"/>
      <c r="B145" s="232"/>
      <c r="C145" s="194"/>
      <c r="D145" s="194"/>
      <c r="E145" s="194"/>
      <c r="F145" s="194"/>
      <c r="G145" s="194"/>
    </row>
    <row r="146" spans="1:7" x14ac:dyDescent="0.25">
      <c r="A146" s="194"/>
      <c r="B146" s="232"/>
      <c r="C146" s="194"/>
      <c r="D146" s="194"/>
      <c r="E146" s="194"/>
      <c r="F146" s="194"/>
      <c r="G146" s="194"/>
    </row>
    <row r="147" spans="1:7" x14ac:dyDescent="0.25">
      <c r="A147" s="194"/>
      <c r="B147" s="229"/>
      <c r="C147" s="194"/>
      <c r="D147" s="194"/>
      <c r="E147" s="194"/>
      <c r="F147" s="194"/>
      <c r="G147" s="194"/>
    </row>
    <row r="148" spans="1:7" x14ac:dyDescent="0.25">
      <c r="A148" s="194"/>
      <c r="B148" s="229"/>
      <c r="C148" s="194"/>
      <c r="D148" s="194"/>
      <c r="E148" s="194"/>
      <c r="F148" s="194"/>
      <c r="G148" s="194"/>
    </row>
    <row r="149" spans="1:7" x14ac:dyDescent="0.25">
      <c r="A149" s="194"/>
      <c r="B149" s="227"/>
      <c r="C149" s="194"/>
      <c r="D149" s="194"/>
      <c r="E149" s="194"/>
      <c r="F149" s="194"/>
      <c r="G149" s="194"/>
    </row>
    <row r="150" spans="1:7" x14ac:dyDescent="0.25">
      <c r="A150" s="194"/>
      <c r="B150" s="227"/>
      <c r="C150" s="194"/>
      <c r="D150" s="194"/>
      <c r="E150" s="194"/>
      <c r="F150" s="194"/>
      <c r="G150" s="194"/>
    </row>
    <row r="151" spans="1:7" x14ac:dyDescent="0.25">
      <c r="A151" s="194"/>
      <c r="B151" s="227"/>
      <c r="C151" s="194"/>
      <c r="D151" s="194"/>
      <c r="E151" s="194"/>
      <c r="F151" s="194"/>
      <c r="G151" s="194"/>
    </row>
    <row r="152" spans="1:7" x14ac:dyDescent="0.25">
      <c r="A152" s="194"/>
      <c r="B152" s="227"/>
      <c r="C152" s="194"/>
      <c r="D152" s="194"/>
      <c r="E152" s="194"/>
      <c r="F152" s="194"/>
      <c r="G152" s="194"/>
    </row>
    <row r="153" spans="1:7" x14ac:dyDescent="0.25">
      <c r="A153" s="194"/>
      <c r="B153" s="227"/>
      <c r="C153" s="194"/>
      <c r="D153" s="194"/>
      <c r="E153" s="194"/>
      <c r="F153" s="194"/>
      <c r="G153" s="194"/>
    </row>
    <row r="154" spans="1:7" x14ac:dyDescent="0.25">
      <c r="A154" s="194"/>
      <c r="B154" s="227"/>
      <c r="C154" s="194"/>
      <c r="D154" s="194"/>
      <c r="E154" s="194"/>
      <c r="F154" s="194"/>
      <c r="G154" s="194"/>
    </row>
    <row r="155" spans="1:7" x14ac:dyDescent="0.25">
      <c r="A155" s="194"/>
      <c r="B155" s="227"/>
      <c r="C155" s="194"/>
      <c r="D155" s="194"/>
      <c r="E155" s="194"/>
      <c r="F155" s="194"/>
      <c r="G155" s="194"/>
    </row>
    <row r="156" spans="1:7" x14ac:dyDescent="0.25">
      <c r="A156" s="194"/>
      <c r="B156" s="227"/>
      <c r="C156" s="194"/>
      <c r="D156" s="194"/>
      <c r="E156" s="194"/>
      <c r="F156" s="194"/>
      <c r="G156" s="194"/>
    </row>
    <row r="157" spans="1:7" x14ac:dyDescent="0.25">
      <c r="A157" s="194"/>
      <c r="B157" s="227"/>
      <c r="C157" s="194"/>
      <c r="D157" s="194"/>
      <c r="E157" s="194"/>
      <c r="F157" s="194"/>
      <c r="G157" s="194"/>
    </row>
  </sheetData>
  <mergeCells count="25">
    <mergeCell ref="A83:B83"/>
    <mergeCell ref="A54:C54"/>
    <mergeCell ref="A60:B60"/>
    <mergeCell ref="A61:C61"/>
    <mergeCell ref="A69:C69"/>
    <mergeCell ref="A75:B75"/>
    <mergeCell ref="A76:C76"/>
    <mergeCell ref="A53:B53"/>
    <mergeCell ref="A6:C6"/>
    <mergeCell ref="A15:B15"/>
    <mergeCell ref="A16:C16"/>
    <mergeCell ref="A22:B22"/>
    <mergeCell ref="A23:C23"/>
    <mergeCell ref="A29:B29"/>
    <mergeCell ref="A30:C30"/>
    <mergeCell ref="A36:B36"/>
    <mergeCell ref="A39:C39"/>
    <mergeCell ref="A45:B45"/>
    <mergeCell ref="A46:C46"/>
    <mergeCell ref="A1:G2"/>
    <mergeCell ref="A3:A4"/>
    <mergeCell ref="B3:B4"/>
    <mergeCell ref="C3:C4"/>
    <mergeCell ref="D3:F3"/>
    <mergeCell ref="G3:G4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ColWidth="9.109375" defaultRowHeight="13.2" x14ac:dyDescent="0.25"/>
  <cols>
    <col min="1" max="1" width="11" style="1" customWidth="1"/>
    <col min="2" max="2" width="32.88671875" style="2" customWidth="1"/>
    <col min="3" max="3" width="7.88671875" style="2" customWidth="1"/>
    <col min="4" max="4" width="7.33203125" style="2" customWidth="1"/>
    <col min="5" max="5" width="7.6640625" style="2" customWidth="1"/>
    <col min="6" max="6" width="7.44140625" style="2" customWidth="1"/>
    <col min="7" max="7" width="8.5546875" style="2" customWidth="1"/>
    <col min="8" max="8" width="5.5546875" style="2" hidden="1" customWidth="1"/>
    <col min="9" max="9" width="6.5546875" style="2" hidden="1" customWidth="1"/>
    <col min="10" max="10" width="7.44140625" style="2" hidden="1" customWidth="1"/>
    <col min="11" max="11" width="7" style="2" hidden="1" customWidth="1"/>
    <col min="12" max="12" width="6.6640625" style="2" hidden="1" customWidth="1"/>
    <col min="13" max="13" width="6.33203125" style="2" hidden="1" customWidth="1"/>
    <col min="14" max="14" width="5.88671875" style="2" hidden="1" customWidth="1"/>
    <col min="15" max="16" width="9.109375" style="2" hidden="1" customWidth="1"/>
    <col min="17" max="17" width="14.33203125" style="2" hidden="1" customWidth="1"/>
    <col min="18" max="18" width="0" style="2" hidden="1" customWidth="1"/>
    <col min="19" max="16384" width="9.109375" style="2"/>
  </cols>
  <sheetData>
    <row r="1" spans="1:17" x14ac:dyDescent="0.25">
      <c r="B1" s="2" t="s">
        <v>197</v>
      </c>
      <c r="C1" s="255" t="s">
        <v>176</v>
      </c>
      <c r="D1" s="255"/>
      <c r="E1" s="255"/>
      <c r="F1" s="255"/>
      <c r="G1" s="255"/>
      <c r="H1" s="255"/>
      <c r="I1" s="255"/>
      <c r="J1" s="255"/>
    </row>
    <row r="2" spans="1:17" x14ac:dyDescent="0.25">
      <c r="B2" s="2" t="s">
        <v>195</v>
      </c>
      <c r="C2" s="256"/>
      <c r="D2" s="256"/>
      <c r="E2" s="256"/>
      <c r="F2" s="256"/>
      <c r="G2" s="256"/>
      <c r="H2" s="256"/>
      <c r="I2" s="256"/>
      <c r="J2" s="256"/>
    </row>
    <row r="3" spans="1:17" ht="33.75" customHeight="1" x14ac:dyDescent="0.25">
      <c r="A3" s="3" t="s">
        <v>0</v>
      </c>
      <c r="B3" s="4" t="s">
        <v>6</v>
      </c>
      <c r="C3" s="5" t="s">
        <v>14</v>
      </c>
      <c r="D3" s="257" t="s">
        <v>16</v>
      </c>
      <c r="E3" s="258"/>
      <c r="F3" s="259"/>
      <c r="G3" s="260" t="s">
        <v>23</v>
      </c>
      <c r="H3" s="262" t="s">
        <v>53</v>
      </c>
      <c r="I3" s="263"/>
      <c r="J3" s="175" t="s">
        <v>52</v>
      </c>
      <c r="K3" s="252" t="s">
        <v>75</v>
      </c>
      <c r="L3" s="253"/>
      <c r="M3" s="253"/>
      <c r="N3" s="254"/>
    </row>
    <row r="4" spans="1:17" ht="34.5" customHeight="1" x14ac:dyDescent="0.25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1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5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5">
      <c r="A6" s="18" t="s">
        <v>3</v>
      </c>
      <c r="B6" s="251" t="s">
        <v>13</v>
      </c>
      <c r="C6" s="247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5">
      <c r="A7" s="21"/>
      <c r="B7" s="246" t="s">
        <v>66</v>
      </c>
      <c r="C7" s="247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5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5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2.8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5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5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5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5">
      <c r="A17" s="46"/>
      <c r="B17" s="248" t="s">
        <v>67</v>
      </c>
      <c r="C17" s="249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5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5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5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5">
      <c r="A24" s="18" t="s">
        <v>4</v>
      </c>
      <c r="B24" s="246" t="s">
        <v>13</v>
      </c>
      <c r="C24" s="247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5">
      <c r="A25" s="18"/>
      <c r="B25" s="246" t="s">
        <v>66</v>
      </c>
      <c r="C25" s="247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2.8" x14ac:dyDescent="0.25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5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5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5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5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5">
      <c r="A31" s="61"/>
      <c r="B31" s="248" t="s">
        <v>67</v>
      </c>
      <c r="C31" s="249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5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5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5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5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5">
      <c r="A39" s="18" t="s">
        <v>5</v>
      </c>
      <c r="B39" s="251" t="s">
        <v>13</v>
      </c>
      <c r="C39" s="247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5">
      <c r="A40" s="18"/>
      <c r="B40" s="246" t="s">
        <v>66</v>
      </c>
      <c r="C40" s="247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5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2.8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5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5">
      <c r="A46" s="22"/>
      <c r="B46" s="248" t="s">
        <v>67</v>
      </c>
      <c r="C46" s="249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5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5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5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5">
      <c r="A55" s="21" t="s">
        <v>27</v>
      </c>
      <c r="B55" s="246" t="s">
        <v>13</v>
      </c>
      <c r="C55" s="247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5">
      <c r="A56" s="21"/>
      <c r="B56" s="246" t="s">
        <v>66</v>
      </c>
      <c r="C56" s="247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5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2.8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5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5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5">
      <c r="A62" s="28"/>
      <c r="B62" s="248" t="s">
        <v>67</v>
      </c>
      <c r="C62" s="249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5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5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5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5">
      <c r="A69" s="21" t="s">
        <v>28</v>
      </c>
      <c r="B69" s="246" t="s">
        <v>13</v>
      </c>
      <c r="C69" s="247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5">
      <c r="A70" s="21"/>
      <c r="B70" s="246" t="s">
        <v>66</v>
      </c>
      <c r="C70" s="247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5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5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5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5">
      <c r="A76" s="70"/>
      <c r="B76" s="248" t="s">
        <v>67</v>
      </c>
      <c r="C76" s="249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5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5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5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5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5">
      <c r="A84" s="84" t="s">
        <v>29</v>
      </c>
      <c r="B84" s="246" t="s">
        <v>13</v>
      </c>
      <c r="C84" s="247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5">
      <c r="A85" s="85"/>
      <c r="B85" s="246" t="s">
        <v>66</v>
      </c>
      <c r="C85" s="247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5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5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5">
      <c r="A91" s="38"/>
      <c r="B91" s="248" t="s">
        <v>67</v>
      </c>
      <c r="C91" s="249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5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2.8" x14ac:dyDescent="0.25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5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5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5">
      <c r="A98" s="246" t="s">
        <v>64</v>
      </c>
      <c r="B98" s="251"/>
      <c r="C98" s="247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5">
      <c r="A99" s="109"/>
      <c r="B99" s="246" t="s">
        <v>66</v>
      </c>
      <c r="C99" s="247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5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5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5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5">
      <c r="A105" s="61"/>
      <c r="B105" s="248" t="s">
        <v>67</v>
      </c>
      <c r="C105" s="249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5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5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5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5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5">
      <c r="A113" s="84" t="s">
        <v>30</v>
      </c>
      <c r="B113" s="250" t="s">
        <v>13</v>
      </c>
      <c r="C113" s="250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5">
      <c r="A114" s="84"/>
      <c r="B114" s="246" t="s">
        <v>66</v>
      </c>
      <c r="C114" s="247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2.8" x14ac:dyDescent="0.25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5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5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5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5">
      <c r="A120" s="35"/>
      <c r="B120" s="248" t="s">
        <v>67</v>
      </c>
      <c r="C120" s="249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5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5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5">
      <c r="A128" s="84" t="s">
        <v>31</v>
      </c>
      <c r="B128" s="246" t="s">
        <v>13</v>
      </c>
      <c r="C128" s="247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5">
      <c r="A129" s="119"/>
      <c r="B129" s="246" t="s">
        <v>66</v>
      </c>
      <c r="C129" s="247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5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5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5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5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5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5">
      <c r="A136" s="28"/>
      <c r="B136" s="248" t="s">
        <v>67</v>
      </c>
      <c r="C136" s="249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2.8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5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5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5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5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5">
      <c r="A144" s="119" t="s">
        <v>63</v>
      </c>
      <c r="B144" s="251" t="s">
        <v>9</v>
      </c>
      <c r="C144" s="247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45"/>
      <c r="Q144" s="245"/>
      <c r="R144" s="24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5">
      <c r="A145" s="84"/>
      <c r="B145" s="246" t="s">
        <v>66</v>
      </c>
      <c r="C145" s="247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5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5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5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5">
      <c r="A152" s="28"/>
      <c r="B152" s="248" t="s">
        <v>67</v>
      </c>
      <c r="C152" s="249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5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5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5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5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5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5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5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ColWidth="9.109375" defaultRowHeight="13.2" x14ac:dyDescent="0.25"/>
  <cols>
    <col min="1" max="1" width="11" style="1" customWidth="1"/>
    <col min="2" max="2" width="32.88671875" style="2" customWidth="1"/>
    <col min="3" max="3" width="7.88671875" style="2" customWidth="1"/>
    <col min="4" max="4" width="7.33203125" style="2" customWidth="1"/>
    <col min="5" max="5" width="7.6640625" style="2" customWidth="1"/>
    <col min="6" max="6" width="7.44140625" style="2" customWidth="1"/>
    <col min="7" max="7" width="8.5546875" style="2" customWidth="1"/>
    <col min="8" max="8" width="5.5546875" style="2" hidden="1" customWidth="1"/>
    <col min="9" max="9" width="6.5546875" style="2" hidden="1" customWidth="1"/>
    <col min="10" max="10" width="7.44140625" style="2" hidden="1" customWidth="1"/>
    <col min="11" max="11" width="7" style="2" hidden="1" customWidth="1"/>
    <col min="12" max="12" width="6.6640625" style="2" hidden="1" customWidth="1"/>
    <col min="13" max="13" width="6.33203125" style="2" hidden="1" customWidth="1"/>
    <col min="14" max="14" width="5.88671875" style="2" hidden="1" customWidth="1"/>
    <col min="15" max="16" width="9.109375" style="2" hidden="1" customWidth="1"/>
    <col min="17" max="17" width="14.33203125" style="2" hidden="1" customWidth="1"/>
    <col min="18" max="18" width="0" style="2" hidden="1" customWidth="1"/>
    <col min="19" max="16384" width="9.109375" style="2"/>
  </cols>
  <sheetData>
    <row r="1" spans="1:17" x14ac:dyDescent="0.25">
      <c r="B1" s="2" t="s">
        <v>196</v>
      </c>
      <c r="C1" s="255" t="s">
        <v>176</v>
      </c>
      <c r="D1" s="255"/>
      <c r="E1" s="255"/>
      <c r="F1" s="255"/>
      <c r="G1" s="255"/>
      <c r="H1" s="255"/>
      <c r="I1" s="255"/>
      <c r="J1" s="255"/>
    </row>
    <row r="2" spans="1:17" x14ac:dyDescent="0.25">
      <c r="B2" s="2" t="s">
        <v>194</v>
      </c>
      <c r="C2" s="256"/>
      <c r="D2" s="256"/>
      <c r="E2" s="256"/>
      <c r="F2" s="256"/>
      <c r="G2" s="256"/>
      <c r="H2" s="256"/>
      <c r="I2" s="256"/>
      <c r="J2" s="256"/>
    </row>
    <row r="3" spans="1:17" ht="33.75" customHeight="1" x14ac:dyDescent="0.25">
      <c r="A3" s="3" t="s">
        <v>0</v>
      </c>
      <c r="B3" s="4" t="s">
        <v>6</v>
      </c>
      <c r="C3" s="5" t="s">
        <v>14</v>
      </c>
      <c r="D3" s="257" t="s">
        <v>16</v>
      </c>
      <c r="E3" s="258"/>
      <c r="F3" s="259"/>
      <c r="G3" s="260" t="s">
        <v>23</v>
      </c>
      <c r="H3" s="262" t="s">
        <v>53</v>
      </c>
      <c r="I3" s="263"/>
      <c r="J3" s="175" t="s">
        <v>52</v>
      </c>
      <c r="K3" s="252" t="s">
        <v>75</v>
      </c>
      <c r="L3" s="253"/>
      <c r="M3" s="253"/>
      <c r="N3" s="254"/>
    </row>
    <row r="4" spans="1:17" ht="34.5" customHeight="1" x14ac:dyDescent="0.25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1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5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5">
      <c r="A6" s="18" t="s">
        <v>3</v>
      </c>
      <c r="B6" s="251" t="s">
        <v>13</v>
      </c>
      <c r="C6" s="247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5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5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5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2.8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5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5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5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5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5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5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5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5">
      <c r="A24" s="18" t="s">
        <v>4</v>
      </c>
      <c r="B24" s="246" t="s">
        <v>13</v>
      </c>
      <c r="C24" s="247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5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2.8" x14ac:dyDescent="0.25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5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5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5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5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5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5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5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5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5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5">
      <c r="A39" s="18" t="s">
        <v>5</v>
      </c>
      <c r="B39" s="251" t="s">
        <v>13</v>
      </c>
      <c r="C39" s="247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5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5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2.8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5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5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5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5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5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5">
      <c r="A55" s="21" t="s">
        <v>27</v>
      </c>
      <c r="B55" s="246" t="s">
        <v>13</v>
      </c>
      <c r="C55" s="247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5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5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2.8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5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5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5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5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5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5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5">
      <c r="A69" s="21" t="s">
        <v>28</v>
      </c>
      <c r="B69" s="246" t="s">
        <v>13</v>
      </c>
      <c r="C69" s="247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5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5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5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5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5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5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5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5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5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5">
      <c r="A84" s="84" t="s">
        <v>29</v>
      </c>
      <c r="B84" s="246" t="s">
        <v>13</v>
      </c>
      <c r="C84" s="247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5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5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5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5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5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2.8" x14ac:dyDescent="0.25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5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5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5">
      <c r="A98" s="246" t="s">
        <v>64</v>
      </c>
      <c r="B98" s="251"/>
      <c r="C98" s="247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5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5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5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5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5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5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5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5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5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5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5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2.8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5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5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5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5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5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5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5">
      <c r="A128" s="84" t="s">
        <v>31</v>
      </c>
      <c r="B128" s="246" t="s">
        <v>13</v>
      </c>
      <c r="C128" s="247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5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5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5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5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5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5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2.8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5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5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5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5">
      <c r="A144" s="119" t="s">
        <v>63</v>
      </c>
      <c r="B144" s="251" t="s">
        <v>13</v>
      </c>
      <c r="C144" s="247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45"/>
      <c r="Q144" s="245"/>
      <c r="R144" s="245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5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5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5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5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5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5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5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5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5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5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5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'с 12 лет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PopovaAV</cp:lastModifiedBy>
  <cp:lastPrinted>2024-12-24T04:40:47Z</cp:lastPrinted>
  <dcterms:created xsi:type="dcterms:W3CDTF">2018-10-04T05:32:37Z</dcterms:created>
  <dcterms:modified xsi:type="dcterms:W3CDTF">2025-01-23T03:35:14Z</dcterms:modified>
</cp:coreProperties>
</file>